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JonnyFessler/Desktop/"/>
    </mc:Choice>
  </mc:AlternateContent>
  <xr:revisionPtr revIDLastSave="0" documentId="8_{4BA9866E-29E1-D146-851A-68A87393D276}" xr6:coauthVersionLast="45" xr6:coauthVersionMax="45" xr10:uidLastSave="{00000000-0000-0000-0000-000000000000}"/>
  <bookViews>
    <workbookView xWindow="9720" yWindow="960" windowWidth="29100" windowHeight="23340" xr2:uid="{00000000-000D-0000-FFFF-FFFF00000000}"/>
  </bookViews>
  <sheets>
    <sheet name="Umzugsliste" sheetId="1" r:id="rId1"/>
  </sheets>
  <definedNames>
    <definedName name="Seiten">Umzugsliste!$B$51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5" i="1" l="1"/>
  <c r="S205" i="1"/>
  <c r="I206" i="1"/>
  <c r="S206" i="1"/>
  <c r="I58" i="1"/>
  <c r="S58" i="1"/>
  <c r="I59" i="1"/>
  <c r="S59" i="1"/>
  <c r="I60" i="1"/>
  <c r="S60" i="1"/>
  <c r="I61" i="1"/>
  <c r="S61" i="1"/>
  <c r="I62" i="1"/>
  <c r="S62" i="1"/>
  <c r="I63" i="1"/>
  <c r="S63" i="1"/>
  <c r="I64" i="1"/>
  <c r="S64" i="1"/>
  <c r="I65" i="1"/>
  <c r="S65" i="1"/>
  <c r="I66" i="1"/>
  <c r="S66" i="1"/>
  <c r="I67" i="1"/>
  <c r="S67" i="1"/>
  <c r="I68" i="1"/>
  <c r="S68" i="1"/>
  <c r="I69" i="1"/>
  <c r="S69" i="1"/>
  <c r="I70" i="1"/>
  <c r="S70" i="1"/>
  <c r="I71" i="1"/>
  <c r="S71" i="1"/>
  <c r="I72" i="1"/>
  <c r="S72" i="1"/>
  <c r="I73" i="1"/>
  <c r="S73" i="1"/>
  <c r="I74" i="1"/>
  <c r="S74" i="1"/>
  <c r="I78" i="1"/>
  <c r="S78" i="1"/>
  <c r="I79" i="1"/>
  <c r="S79" i="1"/>
  <c r="I80" i="1"/>
  <c r="S80" i="1"/>
  <c r="I81" i="1"/>
  <c r="S81" i="1"/>
  <c r="I82" i="1"/>
  <c r="S82" i="1"/>
  <c r="I83" i="1"/>
  <c r="S83" i="1"/>
  <c r="I84" i="1"/>
  <c r="S84" i="1"/>
  <c r="I85" i="1"/>
  <c r="S85" i="1"/>
  <c r="I86" i="1"/>
  <c r="S86" i="1"/>
  <c r="I87" i="1"/>
  <c r="S87" i="1"/>
  <c r="I88" i="1"/>
  <c r="S88" i="1"/>
  <c r="I92" i="1"/>
  <c r="S92" i="1"/>
  <c r="I93" i="1"/>
  <c r="S93" i="1"/>
  <c r="I94" i="1"/>
  <c r="S94" i="1"/>
  <c r="I95" i="1"/>
  <c r="S95" i="1"/>
  <c r="I96" i="1"/>
  <c r="S96" i="1"/>
  <c r="I97" i="1"/>
  <c r="S97" i="1"/>
  <c r="I98" i="1"/>
  <c r="S98" i="1"/>
  <c r="I99" i="1"/>
  <c r="S99" i="1"/>
  <c r="I103" i="1"/>
  <c r="S103" i="1"/>
  <c r="I104" i="1"/>
  <c r="S104" i="1"/>
  <c r="I105" i="1"/>
  <c r="S105" i="1"/>
  <c r="I106" i="1"/>
  <c r="S106" i="1"/>
  <c r="I107" i="1"/>
  <c r="S107" i="1"/>
  <c r="I108" i="1"/>
  <c r="S108" i="1"/>
  <c r="I109" i="1"/>
  <c r="S109" i="1"/>
  <c r="S113" i="1"/>
  <c r="I117" i="1"/>
  <c r="S117" i="1"/>
  <c r="I118" i="1"/>
  <c r="S118" i="1"/>
  <c r="I119" i="1"/>
  <c r="S119" i="1"/>
  <c r="I120" i="1"/>
  <c r="S120" i="1"/>
  <c r="I121" i="1"/>
  <c r="S121" i="1"/>
  <c r="I122" i="1"/>
  <c r="S122" i="1"/>
  <c r="I123" i="1"/>
  <c r="S123" i="1"/>
  <c r="I128" i="1"/>
  <c r="S128" i="1"/>
  <c r="I129" i="1"/>
  <c r="S129" i="1"/>
  <c r="I130" i="1"/>
  <c r="S130" i="1"/>
  <c r="I131" i="1"/>
  <c r="S131" i="1"/>
  <c r="I132" i="1"/>
  <c r="S132" i="1"/>
  <c r="I133" i="1"/>
  <c r="S133" i="1"/>
  <c r="I134" i="1"/>
  <c r="S134" i="1"/>
  <c r="I135" i="1"/>
  <c r="S135" i="1"/>
  <c r="I136" i="1"/>
  <c r="S136" i="1"/>
  <c r="I137" i="1"/>
  <c r="S137" i="1"/>
  <c r="I138" i="1"/>
  <c r="S138" i="1"/>
  <c r="I139" i="1"/>
  <c r="S139" i="1"/>
  <c r="I143" i="1"/>
  <c r="S143" i="1"/>
  <c r="I144" i="1"/>
  <c r="S144" i="1"/>
  <c r="I145" i="1"/>
  <c r="S145" i="1"/>
  <c r="I146" i="1"/>
  <c r="S146" i="1"/>
  <c r="I147" i="1"/>
  <c r="S147" i="1"/>
  <c r="I148" i="1"/>
  <c r="S148" i="1"/>
  <c r="I149" i="1"/>
  <c r="S149" i="1"/>
  <c r="I150" i="1"/>
  <c r="S150" i="1"/>
  <c r="I151" i="1"/>
  <c r="S151" i="1"/>
  <c r="I152" i="1"/>
  <c r="S152" i="1"/>
  <c r="I153" i="1"/>
  <c r="S153" i="1"/>
  <c r="I154" i="1"/>
  <c r="S154" i="1"/>
  <c r="I155" i="1"/>
  <c r="S155" i="1"/>
  <c r="I156" i="1"/>
  <c r="S156" i="1"/>
  <c r="I157" i="1"/>
  <c r="S157" i="1"/>
  <c r="I161" i="1"/>
  <c r="S161" i="1"/>
  <c r="I162" i="1"/>
  <c r="S162" i="1"/>
  <c r="I163" i="1"/>
  <c r="S163" i="1"/>
  <c r="I164" i="1"/>
  <c r="S164" i="1"/>
  <c r="I165" i="1"/>
  <c r="S165" i="1"/>
  <c r="I166" i="1"/>
  <c r="S166" i="1"/>
  <c r="I167" i="1"/>
  <c r="S167" i="1"/>
  <c r="I168" i="1"/>
  <c r="S168" i="1"/>
  <c r="I169" i="1"/>
  <c r="S169" i="1"/>
  <c r="I170" i="1"/>
  <c r="S170" i="1"/>
  <c r="I171" i="1"/>
  <c r="S171" i="1"/>
  <c r="I172" i="1"/>
  <c r="S172" i="1"/>
  <c r="I176" i="1"/>
  <c r="S176" i="1"/>
  <c r="I177" i="1"/>
  <c r="S177" i="1"/>
  <c r="I178" i="1"/>
  <c r="S178" i="1"/>
  <c r="I179" i="1"/>
  <c r="S179" i="1"/>
  <c r="I180" i="1"/>
  <c r="S180" i="1"/>
  <c r="I181" i="1"/>
  <c r="S181" i="1"/>
  <c r="I182" i="1"/>
  <c r="S182" i="1"/>
  <c r="I183" i="1"/>
  <c r="S183" i="1"/>
  <c r="I184" i="1"/>
  <c r="S184" i="1"/>
  <c r="I185" i="1"/>
  <c r="S185" i="1"/>
  <c r="I189" i="1"/>
  <c r="S189" i="1"/>
  <c r="I190" i="1"/>
  <c r="S190" i="1"/>
  <c r="I191" i="1"/>
  <c r="S191" i="1"/>
  <c r="I192" i="1"/>
  <c r="S192" i="1"/>
  <c r="I193" i="1"/>
  <c r="S193" i="1"/>
  <c r="I194" i="1"/>
  <c r="S194" i="1"/>
  <c r="I195" i="1"/>
  <c r="S195" i="1"/>
  <c r="I196" i="1"/>
  <c r="S196" i="1"/>
  <c r="I197" i="1"/>
  <c r="S197" i="1"/>
  <c r="I198" i="1"/>
  <c r="S198" i="1"/>
  <c r="I202" i="1"/>
  <c r="S202" i="1"/>
  <c r="I203" i="1"/>
  <c r="S203" i="1"/>
  <c r="I204" i="1"/>
  <c r="S204" i="1"/>
  <c r="I207" i="1"/>
  <c r="S207" i="1"/>
  <c r="I208" i="1"/>
  <c r="S208" i="1"/>
  <c r="I209" i="1"/>
  <c r="S209" i="1"/>
  <c r="I210" i="1"/>
  <c r="S210" i="1"/>
  <c r="I215" i="1"/>
  <c r="S215" i="1"/>
  <c r="I216" i="1"/>
  <c r="S216" i="1"/>
  <c r="I217" i="1"/>
  <c r="S217" i="1"/>
  <c r="I218" i="1"/>
  <c r="S218" i="1"/>
  <c r="I219" i="1"/>
  <c r="S219" i="1"/>
  <c r="I220" i="1"/>
  <c r="S220" i="1"/>
  <c r="I221" i="1"/>
  <c r="S221" i="1"/>
  <c r="I222" i="1"/>
  <c r="S222" i="1"/>
  <c r="I223" i="1"/>
  <c r="S223" i="1"/>
  <c r="I224" i="1"/>
  <c r="S228" i="1"/>
  <c r="M228" i="1"/>
  <c r="M230" i="1"/>
  <c r="M2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Rosch</author>
  </authors>
  <commentList>
    <comment ref="G4" authorId="0" shapeId="0" xr:uid="{00000000-0006-0000-0000-000001000000}">
      <text>
        <r>
          <rPr>
            <sz val="11"/>
            <color indexed="8"/>
            <rFont val="Helvetica Neue"/>
          </rPr>
          <t>Harald Rosch:
DATUM EINGEBEN
Z. B.  10.10.2007</t>
        </r>
      </text>
    </comment>
  </commentList>
</comments>
</file>

<file path=xl/sharedStrings.xml><?xml version="1.0" encoding="utf-8"?>
<sst xmlns="http://schemas.openxmlformats.org/spreadsheetml/2006/main" count="425" uniqueCount="173">
  <si>
    <t>Bitte füllen Sie die gelben und unterstrichenen Felder aus und kreuzen Sie die "JA" oder "NEIN"-Felder, je nach Bedarf mit einem "X" an.</t>
  </si>
  <si>
    <t>Füllen Sie dieses Formular bitte vollständig aus und senden es als Ausdruck per Post oder als Datei per E-Mail an uns zurück.</t>
  </si>
  <si>
    <t>Gewünschter Umzugstermin:</t>
  </si>
  <si>
    <t>Sendedatum:</t>
  </si>
  <si>
    <t>Tag.Monat.Jahr</t>
  </si>
  <si>
    <t>Umzug von:</t>
  </si>
  <si>
    <t>Name:</t>
  </si>
  <si>
    <t>Zimmer / Grösse</t>
  </si>
  <si>
    <t>/</t>
  </si>
  <si>
    <t>m²</t>
  </si>
  <si>
    <t>Straße:</t>
  </si>
  <si>
    <t>Etage:</t>
  </si>
  <si>
    <t>z. B.: EG, UG, 1. OG, 2. OG</t>
  </si>
  <si>
    <t>PLZ / Ort:</t>
  </si>
  <si>
    <t>Aufzug vorhanden:</t>
  </si>
  <si>
    <t>Ja</t>
  </si>
  <si>
    <t>Nein</t>
  </si>
  <si>
    <t>Telefon:</t>
  </si>
  <si>
    <r>
      <rPr>
        <sz val="10"/>
        <color indexed="8"/>
        <rFont val="Arial"/>
      </rPr>
      <t xml:space="preserve">Aufzugsgröße </t>
    </r>
    <r>
      <rPr>
        <sz val="8"/>
        <color indexed="8"/>
        <rFont val="Arial"/>
      </rPr>
      <t>(Personen / kg)</t>
    </r>
    <r>
      <rPr>
        <sz val="10"/>
        <color indexed="8"/>
        <rFont val="Arial"/>
      </rPr>
      <t>:</t>
    </r>
  </si>
  <si>
    <t>Email:</t>
  </si>
  <si>
    <r>
      <rPr>
        <sz val="10"/>
        <color indexed="8"/>
        <rFont val="Arial"/>
      </rPr>
      <t xml:space="preserve">Abtrageweg </t>
    </r>
    <r>
      <rPr>
        <b/>
        <sz val="10"/>
        <color indexed="8"/>
        <rFont val="Arial"/>
      </rPr>
      <t>Be</t>
    </r>
    <r>
      <rPr>
        <sz val="10"/>
        <color indexed="8"/>
        <rFont val="Arial"/>
      </rPr>
      <t>ladestelle:</t>
    </r>
  </si>
  <si>
    <t>ca.</t>
  </si>
  <si>
    <t>m</t>
  </si>
  <si>
    <r>
      <rPr>
        <b/>
        <sz val="8"/>
        <color indexed="8"/>
        <rFont val="Arial"/>
      </rPr>
      <t>von Haus</t>
    </r>
    <r>
      <rPr>
        <sz val="8"/>
        <color indexed="8"/>
        <rFont val="Arial"/>
      </rPr>
      <t xml:space="preserve"> zu LKW (in Metern)</t>
    </r>
  </si>
  <si>
    <t>Mehrstöckig</t>
  </si>
  <si>
    <t>Umzug nach:</t>
  </si>
  <si>
    <t>Kran erwünscht / möglich ?</t>
  </si>
  <si>
    <t>Über Balkon möglich ?</t>
  </si>
  <si>
    <t>Ort alt:</t>
  </si>
  <si>
    <t>Ort neu:</t>
  </si>
  <si>
    <t>Gewünschte Packleistungen durch unsere geschulten Mitarbeiter:</t>
  </si>
  <si>
    <t>Geschirr / Zerbrechl.</t>
  </si>
  <si>
    <t>Einpacken / Auspacken</t>
  </si>
  <si>
    <t>Ein</t>
  </si>
  <si>
    <t>Aus</t>
  </si>
  <si>
    <t>Kompletter Hausrat</t>
  </si>
  <si>
    <t>sonstiges: *</t>
  </si>
  <si>
    <r>
      <rPr>
        <sz val="10"/>
        <color indexed="8"/>
        <rFont val="Arial"/>
      </rPr>
      <t xml:space="preserve">* </t>
    </r>
    <r>
      <rPr>
        <sz val="7"/>
        <color indexed="8"/>
        <rFont val="Arial"/>
      </rPr>
      <t>Bitte benutzen Sie bei Bedarf ein gesondertes Blatt für Ihre Angaben.</t>
    </r>
  </si>
  <si>
    <r>
      <rPr>
        <sz val="7"/>
        <color indexed="8"/>
        <rFont val="Arial"/>
      </rPr>
      <t xml:space="preserve">Bitte kreuzen Sie </t>
    </r>
    <r>
      <rPr>
        <b/>
        <sz val="7"/>
        <color indexed="8"/>
        <rFont val="Arial"/>
      </rPr>
      <t>Ein</t>
    </r>
    <r>
      <rPr>
        <sz val="7"/>
        <color indexed="8"/>
        <rFont val="Arial"/>
      </rPr>
      <t xml:space="preserve">- oder </t>
    </r>
    <r>
      <rPr>
        <b/>
        <sz val="7"/>
        <color indexed="8"/>
        <rFont val="Arial"/>
      </rPr>
      <t>Aus</t>
    </r>
    <r>
      <rPr>
        <sz val="7"/>
        <color indexed="8"/>
        <rFont val="Arial"/>
      </rPr>
      <t>packen an. Wenn gewünscht, beides.</t>
    </r>
  </si>
  <si>
    <t>Gewünschte Packmittel:</t>
  </si>
  <si>
    <t>Kauf</t>
  </si>
  <si>
    <t>Miete</t>
  </si>
  <si>
    <t>Umzugskartons:</t>
  </si>
  <si>
    <t>Stk</t>
  </si>
  <si>
    <t>FesslerBOX</t>
  </si>
  <si>
    <t>Weinkarton</t>
  </si>
  <si>
    <t>Kleiderboxen:</t>
  </si>
  <si>
    <t>Matratzenschutzhüllen:</t>
  </si>
  <si>
    <t>90x200</t>
  </si>
  <si>
    <t>160x200</t>
  </si>
  <si>
    <t>Packpapier</t>
  </si>
  <si>
    <t>Paket</t>
  </si>
  <si>
    <t>1 kg</t>
  </si>
  <si>
    <t>sonstiges:</t>
  </si>
  <si>
    <t>(Kleberolle/Kantenschutz/Folien usw)</t>
  </si>
  <si>
    <t>Umzugsliste</t>
  </si>
  <si>
    <t>Die Raumeinheiten (RE) sind verbindliche Pauschalwerte, die sich auf übliche Möbelgrößen beziehen. Gegenstände, welche nicht in unserer Liste aufgeführt sind werden gesondert berechnet. 1 RE entspricht 0,1 m³. 10 RE entsprechen jeweils ein (1) Kubikmeter (KBM).</t>
  </si>
  <si>
    <t>Stück</t>
  </si>
  <si>
    <t>Wohnzimmer</t>
  </si>
  <si>
    <t>Demontage/Montage</t>
  </si>
  <si>
    <t>RE</t>
  </si>
  <si>
    <t>Ges. RE</t>
  </si>
  <si>
    <t>Esszimmer</t>
  </si>
  <si>
    <t>Sofa / Couch Anzahl Sitze</t>
  </si>
  <si>
    <t>Wohnlandschaft Anzahl Elemente</t>
  </si>
  <si>
    <t>Couchtisch</t>
  </si>
  <si>
    <t>Sessel</t>
  </si>
  <si>
    <t>Hocker</t>
  </si>
  <si>
    <t>Wohnwand Anzahl Elemente</t>
  </si>
  <si>
    <t>Sideboard</t>
  </si>
  <si>
    <t>Bücherregal bis 0,5m breite</t>
  </si>
  <si>
    <t>Bücherregal bis 1m breite</t>
  </si>
  <si>
    <t>TV</t>
  </si>
  <si>
    <t>Schreibtisch, über 1,6 m</t>
  </si>
  <si>
    <t>Schreibtisch, bis 1,6 m</t>
  </si>
  <si>
    <t xml:space="preserve">Sekretär </t>
  </si>
  <si>
    <t>Teppich</t>
  </si>
  <si>
    <t>Spiegel</t>
  </si>
  <si>
    <t>Bild</t>
  </si>
  <si>
    <t>Anzahl Kartons</t>
  </si>
  <si>
    <t xml:space="preserve">Zwischensumme: </t>
  </si>
  <si>
    <t xml:space="preserve">Gesamtsumme: </t>
  </si>
  <si>
    <t>Esstisch gross / schwer</t>
  </si>
  <si>
    <t>Stehlampe</t>
  </si>
  <si>
    <t>Esstisch Standard</t>
  </si>
  <si>
    <t>Stuhl, Hocker</t>
  </si>
  <si>
    <t>Pflanze gross</t>
  </si>
  <si>
    <t>Regal bis 0,5m breite</t>
  </si>
  <si>
    <t>Regal bis 1m breite</t>
  </si>
  <si>
    <t>Buffet, mit Aufsatz</t>
  </si>
  <si>
    <t>Vitrine (Glasschrank)</t>
  </si>
  <si>
    <t>Kommode</t>
  </si>
  <si>
    <t>Arbeitszimmer</t>
  </si>
  <si>
    <t>Schreibtisch einteilig</t>
  </si>
  <si>
    <t>Schreibtisch mehrteilig</t>
  </si>
  <si>
    <t>Schreibtischstuhl</t>
  </si>
  <si>
    <t xml:space="preserve">Aktenschrank, je angef. m </t>
  </si>
  <si>
    <t>Korpus</t>
  </si>
  <si>
    <t>Bad</t>
  </si>
  <si>
    <t>Stuhl, Hocker, Wäschebox</t>
  </si>
  <si>
    <t>Truhe, Kommode</t>
  </si>
  <si>
    <t>Unterschrank</t>
  </si>
  <si>
    <t>Wäscheständer/Korb</t>
  </si>
  <si>
    <t>- Seite 2-</t>
  </si>
  <si>
    <t xml:space="preserve">Übertrag Gesamtsumme: </t>
  </si>
  <si>
    <t>Gang/Diele/Galerie</t>
  </si>
  <si>
    <t xml:space="preserve">Schuhschrank </t>
  </si>
  <si>
    <t>Garderobe Anz. Elemente</t>
  </si>
  <si>
    <t>Schlafzimmer</t>
  </si>
  <si>
    <t>Schrank, Schwebetüren bis 2 Türen</t>
  </si>
  <si>
    <t>Schrank, Flügeltüren bis 2 Türen</t>
  </si>
  <si>
    <t>Rregal bis 1m breite</t>
  </si>
  <si>
    <t>PAX 238CM</t>
  </si>
  <si>
    <t>Doppelbett komplett</t>
  </si>
  <si>
    <t>Einzelbett, komplett</t>
  </si>
  <si>
    <t>Bettzeug, je Betteinheit</t>
  </si>
  <si>
    <t>Nachttisch</t>
  </si>
  <si>
    <t>Anzahl Kleiderboxen</t>
  </si>
  <si>
    <t>Kinderzimmer 1</t>
  </si>
  <si>
    <t>Pult</t>
  </si>
  <si>
    <t>Bürostuhl</t>
  </si>
  <si>
    <t>Schreibtisch</t>
  </si>
  <si>
    <t>Kinderzimmer 2</t>
  </si>
  <si>
    <t>Küche</t>
  </si>
  <si>
    <t>Buffet</t>
  </si>
  <si>
    <t>Waschmaschine/Trockner</t>
  </si>
  <si>
    <t xml:space="preserve">Kühlschrank/Tiefkühler 120l
</t>
  </si>
  <si>
    <t xml:space="preserve">Kühlschrank Tiefkühler &gt;120l
</t>
  </si>
  <si>
    <t>Tisch, bis 1,5 m</t>
  </si>
  <si>
    <t>Tisch, über 1,5 m</t>
  </si>
  <si>
    <t>Eckbank, je Sitz</t>
  </si>
  <si>
    <t>Sitzbank</t>
  </si>
  <si>
    <t>Keller / Garage</t>
  </si>
  <si>
    <t>Keller/Garage</t>
  </si>
  <si>
    <t>Tisch / Werkbank</t>
  </si>
  <si>
    <t>Fahrrad / Velo</t>
  </si>
  <si>
    <t>Autoreifen</t>
  </si>
  <si>
    <t>Mülltonne</t>
  </si>
  <si>
    <t>Rasenmäher</t>
  </si>
  <si>
    <t>Terrasse / Balkon</t>
  </si>
  <si>
    <t>Esstisch Granit</t>
  </si>
  <si>
    <t>Pflanzen gross</t>
  </si>
  <si>
    <t>Blumentrog gross</t>
  </si>
  <si>
    <t>Klapptisch / Klappstuhl</t>
  </si>
  <si>
    <t>Stuhl Standard</t>
  </si>
  <si>
    <t>Sessel / Armlehnenstuhl</t>
  </si>
  <si>
    <t>Rattan- Garnitur Anzahl Elemente</t>
  </si>
  <si>
    <t>Hochbeet</t>
  </si>
  <si>
    <t>Sonstiges</t>
  </si>
  <si>
    <t>EDV / Elek.</t>
  </si>
  <si>
    <t>Deinstallation/ Installation</t>
  </si>
  <si>
    <t>DVD / Bluray / ST-Box</t>
  </si>
  <si>
    <t>Stereoanlage</t>
  </si>
  <si>
    <t>Drucker / PC</t>
  </si>
  <si>
    <t xml:space="preserve">Deckenlampe </t>
  </si>
  <si>
    <t>Hängelampe</t>
  </si>
  <si>
    <t>Ihr Ladungsumfang beträgt ca:</t>
  </si>
  <si>
    <t>m³</t>
  </si>
  <si>
    <t xml:space="preserve">G.-Summe / 10 RE = KBM   </t>
  </si>
  <si>
    <t>Total Umzugskarton:</t>
  </si>
  <si>
    <t>Total Kleiderboxen:</t>
  </si>
  <si>
    <r>
      <t xml:space="preserve">
Gewerbeweg 1
FL-9486 Schaanwald
info@fessler.li
</t>
    </r>
    <r>
      <rPr>
        <b/>
        <sz val="9"/>
        <color rgb="FFFFFFFF"/>
        <rFont val="Arial"/>
        <family val="2"/>
      </rPr>
      <t>www.fessler.li</t>
    </r>
  </si>
  <si>
    <t>GU für Umzug, Reinigung, Haus &amp; Garten</t>
  </si>
  <si>
    <t>Soundanlage/ Lautsprecher</t>
  </si>
  <si>
    <t>x</t>
  </si>
  <si>
    <t>Sonstiges/Infos:</t>
  </si>
  <si>
    <t>Seite 1</t>
  </si>
  <si>
    <t>Seite 2</t>
  </si>
  <si>
    <t>Seite 3</t>
  </si>
  <si>
    <t>Seite 4</t>
  </si>
  <si>
    <t>Möbellift erwünscht / möglich?</t>
  </si>
  <si>
    <t>Wendel / Normal / Eng</t>
  </si>
  <si>
    <t>Treppenhaus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</si>
</sst>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m &quot;?.#"/>
    <numFmt numFmtId="165" formatCode="&quot;D-&quot;00000"/>
    <numFmt numFmtId="166" formatCode="#,##0&quot; kg&quot;"/>
  </numFmts>
  <fonts count="24" x14ac:knownFonts="1">
    <font>
      <sz val="10"/>
      <color indexed="8"/>
      <name val="Arial"/>
    </font>
    <font>
      <sz val="6"/>
      <color indexed="8"/>
      <name val="Arial"/>
    </font>
    <font>
      <i/>
      <sz val="8"/>
      <color indexed="9"/>
      <name val="Arial"/>
    </font>
    <font>
      <sz val="8"/>
      <color indexed="8"/>
      <name val="Arial"/>
    </font>
    <font>
      <b/>
      <sz val="10"/>
      <color indexed="8"/>
      <name val="Arial"/>
    </font>
    <font>
      <sz val="11"/>
      <color indexed="8"/>
      <name val="Helvetica Neue"/>
    </font>
    <font>
      <sz val="7"/>
      <color indexed="8"/>
      <name val="Arial"/>
    </font>
    <font>
      <b/>
      <sz val="8"/>
      <color indexed="8"/>
      <name val="Arial"/>
    </font>
    <font>
      <sz val="9"/>
      <color indexed="8"/>
      <name val="Arial"/>
    </font>
    <font>
      <b/>
      <sz val="7"/>
      <color indexed="8"/>
      <name val="Arial"/>
    </font>
    <font>
      <sz val="10"/>
      <color indexed="9"/>
      <name val="Arial"/>
    </font>
    <font>
      <i/>
      <sz val="10"/>
      <color indexed="8"/>
      <name val="Arial"/>
    </font>
    <font>
      <b/>
      <i/>
      <sz val="10"/>
      <color indexed="15"/>
      <name val="Arial"/>
    </font>
    <font>
      <b/>
      <sz val="6"/>
      <color indexed="8"/>
      <name val="Arial"/>
    </font>
    <font>
      <b/>
      <i/>
      <sz val="10"/>
      <color indexed="8"/>
      <name val="Arial"/>
    </font>
    <font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3" borderId="4" xfId="0" applyFont="1" applyFill="1" applyBorder="1" applyAlignment="1"/>
    <xf numFmtId="49" fontId="3" fillId="3" borderId="5" xfId="0" applyNumberFormat="1" applyFont="1" applyFill="1" applyBorder="1" applyAlignment="1"/>
    <xf numFmtId="0" fontId="3" fillId="3" borderId="5" xfId="0" applyFont="1" applyFill="1" applyBorder="1" applyAlignment="1"/>
    <xf numFmtId="0" fontId="0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0" fillId="3" borderId="6" xfId="0" applyFont="1" applyFill="1" applyBorder="1" applyAlignment="1"/>
    <xf numFmtId="49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64" fontId="0" fillId="3" borderId="5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/>
    <xf numFmtId="0" fontId="4" fillId="3" borderId="5" xfId="0" applyFont="1" applyFill="1" applyBorder="1" applyAlignment="1"/>
    <xf numFmtId="0" fontId="6" fillId="3" borderId="8" xfId="0" applyFont="1" applyFill="1" applyBorder="1" applyAlignment="1"/>
    <xf numFmtId="49" fontId="6" fillId="3" borderId="8" xfId="0" applyNumberFormat="1" applyFont="1" applyFill="1" applyBorder="1" applyAlignment="1">
      <alignment horizontal="center"/>
    </xf>
    <xf numFmtId="0" fontId="0" fillId="3" borderId="8" xfId="0" applyFont="1" applyFill="1" applyBorder="1" applyAlignment="1"/>
    <xf numFmtId="49" fontId="0" fillId="3" borderId="5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49" fontId="6" fillId="3" borderId="8" xfId="0" applyNumberFormat="1" applyFont="1" applyFill="1" applyBorder="1" applyAlignment="1"/>
    <xf numFmtId="0" fontId="0" fillId="3" borderId="9" xfId="0" applyFont="1" applyFill="1" applyBorder="1" applyAlignment="1"/>
    <xf numFmtId="49" fontId="0" fillId="3" borderId="10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/>
    </xf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49" fontId="0" fillId="3" borderId="8" xfId="0" applyNumberFormat="1" applyFont="1" applyFill="1" applyBorder="1" applyAlignment="1"/>
    <xf numFmtId="49" fontId="7" fillId="3" borderId="5" xfId="0" applyNumberFormat="1" applyFont="1" applyFill="1" applyBorder="1" applyAlignment="1">
      <alignment horizontal="left" vertical="top"/>
    </xf>
    <xf numFmtId="0" fontId="0" fillId="3" borderId="14" xfId="0" applyFont="1" applyFill="1" applyBorder="1" applyAlignment="1"/>
    <xf numFmtId="49" fontId="0" fillId="3" borderId="15" xfId="0" applyNumberFormat="1" applyFont="1" applyFill="1" applyBorder="1" applyAlignment="1">
      <alignment horizontal="right"/>
    </xf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0" fillId="3" borderId="18" xfId="0" applyFont="1" applyFill="1" applyBorder="1" applyAlignment="1"/>
    <xf numFmtId="0" fontId="0" fillId="4" borderId="20" xfId="0" applyFont="1" applyFill="1" applyBorder="1" applyAlignment="1">
      <alignment horizontal="left"/>
    </xf>
    <xf numFmtId="0" fontId="0" fillId="3" borderId="2" xfId="0" applyFont="1" applyFill="1" applyBorder="1" applyAlignment="1"/>
    <xf numFmtId="0" fontId="0" fillId="3" borderId="21" xfId="0" applyFont="1" applyFill="1" applyBorder="1" applyAlignment="1"/>
    <xf numFmtId="0" fontId="0" fillId="3" borderId="22" xfId="0" applyFont="1" applyFill="1" applyBorder="1" applyAlignment="1"/>
    <xf numFmtId="0" fontId="3" fillId="3" borderId="5" xfId="0" applyFont="1" applyFill="1" applyBorder="1" applyAlignment="1">
      <alignment horizontal="left"/>
    </xf>
    <xf numFmtId="0" fontId="0" fillId="3" borderId="23" xfId="0" applyFont="1" applyFill="1" applyBorder="1" applyAlignment="1"/>
    <xf numFmtId="0" fontId="0" fillId="3" borderId="24" xfId="0" applyFont="1" applyFill="1" applyBorder="1" applyAlignment="1"/>
    <xf numFmtId="0" fontId="0" fillId="3" borderId="25" xfId="0" applyFont="1" applyFill="1" applyBorder="1" applyAlignment="1"/>
    <xf numFmtId="0" fontId="0" fillId="3" borderId="26" xfId="0" applyFont="1" applyFill="1" applyBorder="1" applyAlignment="1">
      <alignment horizontal="right"/>
    </xf>
    <xf numFmtId="0" fontId="0" fillId="3" borderId="3" xfId="0" applyFont="1" applyFill="1" applyBorder="1" applyAlignment="1"/>
    <xf numFmtId="0" fontId="0" fillId="3" borderId="27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left"/>
    </xf>
    <xf numFmtId="49" fontId="0" fillId="3" borderId="5" xfId="0" applyNumberFormat="1" applyFont="1" applyFill="1" applyBorder="1" applyAlignment="1"/>
    <xf numFmtId="49" fontId="6" fillId="3" borderId="5" xfId="0" applyNumberFormat="1" applyFont="1" applyFill="1" applyBorder="1" applyAlignment="1"/>
    <xf numFmtId="0" fontId="6" fillId="3" borderId="5" xfId="0" applyFont="1" applyFill="1" applyBorder="1" applyAlignment="1"/>
    <xf numFmtId="49" fontId="4" fillId="3" borderId="5" xfId="0" applyNumberFormat="1" applyFont="1" applyFill="1" applyBorder="1" applyAlignment="1">
      <alignment horizontal="center"/>
    </xf>
    <xf numFmtId="0" fontId="0" fillId="4" borderId="20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0" fontId="0" fillId="4" borderId="9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left"/>
    </xf>
    <xf numFmtId="49" fontId="0" fillId="3" borderId="12" xfId="0" applyNumberFormat="1" applyFont="1" applyFill="1" applyBorder="1" applyAlignment="1">
      <alignment horizontal="left"/>
    </xf>
    <xf numFmtId="0" fontId="0" fillId="3" borderId="10" xfId="0" applyFont="1" applyFill="1" applyBorder="1" applyAlignment="1"/>
    <xf numFmtId="0" fontId="0" fillId="3" borderId="6" xfId="0" applyFont="1" applyFill="1" applyBorder="1" applyAlignment="1">
      <alignment horizontal="center"/>
    </xf>
    <xf numFmtId="0" fontId="0" fillId="3" borderId="28" xfId="0" applyFont="1" applyFill="1" applyBorder="1" applyAlignment="1"/>
    <xf numFmtId="0" fontId="0" fillId="3" borderId="1" xfId="0" applyFont="1" applyFill="1" applyBorder="1" applyAlignment="1"/>
    <xf numFmtId="49" fontId="4" fillId="3" borderId="2" xfId="0" applyNumberFormat="1" applyFont="1" applyFill="1" applyBorder="1" applyAlignment="1"/>
    <xf numFmtId="0" fontId="0" fillId="3" borderId="29" xfId="0" applyFont="1" applyFill="1" applyBorder="1" applyAlignment="1"/>
    <xf numFmtId="0" fontId="0" fillId="3" borderId="31" xfId="0" applyFont="1" applyFill="1" applyBorder="1" applyAlignment="1"/>
    <xf numFmtId="0" fontId="0" fillId="3" borderId="11" xfId="0" applyFont="1" applyFill="1" applyBorder="1" applyAlignment="1"/>
    <xf numFmtId="0" fontId="0" fillId="3" borderId="32" xfId="0" applyFont="1" applyFill="1" applyBorder="1" applyAlignment="1">
      <alignment horizontal="center"/>
    </xf>
    <xf numFmtId="0" fontId="0" fillId="3" borderId="32" xfId="0" applyFont="1" applyFill="1" applyBorder="1" applyAlignment="1"/>
    <xf numFmtId="0" fontId="0" fillId="4" borderId="11" xfId="0" applyFont="1" applyFill="1" applyBorder="1" applyAlignment="1"/>
    <xf numFmtId="49" fontId="3" fillId="3" borderId="30" xfId="0" applyNumberFormat="1" applyFont="1" applyFill="1" applyBorder="1" applyAlignment="1">
      <alignment vertical="center"/>
    </xf>
    <xf numFmtId="1" fontId="0" fillId="3" borderId="11" xfId="0" applyNumberFormat="1" applyFont="1" applyFill="1" applyBorder="1" applyAlignment="1"/>
    <xf numFmtId="0" fontId="0" fillId="4" borderId="33" xfId="0" applyFont="1" applyFill="1" applyBorder="1" applyAlignment="1">
      <alignment horizontal="center"/>
    </xf>
    <xf numFmtId="1" fontId="0" fillId="3" borderId="33" xfId="0" applyNumberFormat="1" applyFont="1" applyFill="1" applyBorder="1" applyAlignment="1"/>
    <xf numFmtId="0" fontId="0" fillId="5" borderId="11" xfId="0" applyFont="1" applyFill="1" applyBorder="1" applyAlignment="1"/>
    <xf numFmtId="49" fontId="0" fillId="3" borderId="35" xfId="0" applyNumberFormat="1" applyFont="1" applyFill="1" applyBorder="1" applyAlignment="1">
      <alignment horizontal="right"/>
    </xf>
    <xf numFmtId="0" fontId="0" fillId="3" borderId="36" xfId="0" applyFont="1" applyFill="1" applyBorder="1" applyAlignment="1"/>
    <xf numFmtId="49" fontId="4" fillId="3" borderId="37" xfId="0" applyNumberFormat="1" applyFont="1" applyFill="1" applyBorder="1" applyAlignment="1">
      <alignment horizontal="right"/>
    </xf>
    <xf numFmtId="1" fontId="0" fillId="4" borderId="11" xfId="0" applyNumberFormat="1" applyFont="1" applyFill="1" applyBorder="1" applyAlignment="1">
      <alignment horizontal="center"/>
    </xf>
    <xf numFmtId="1" fontId="0" fillId="4" borderId="33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/>
    <xf numFmtId="0" fontId="0" fillId="3" borderId="33" xfId="0" applyFont="1" applyFill="1" applyBorder="1" applyAlignment="1"/>
    <xf numFmtId="49" fontId="0" fillId="3" borderId="38" xfId="0" applyNumberFormat="1" applyFont="1" applyFill="1" applyBorder="1" applyAlignment="1">
      <alignment horizontal="right"/>
    </xf>
    <xf numFmtId="0" fontId="0" fillId="3" borderId="39" xfId="0" applyFont="1" applyFill="1" applyBorder="1" applyAlignment="1"/>
    <xf numFmtId="49" fontId="4" fillId="3" borderId="40" xfId="0" applyNumberFormat="1" applyFont="1" applyFill="1" applyBorder="1" applyAlignment="1">
      <alignment horizontal="right"/>
    </xf>
    <xf numFmtId="0" fontId="0" fillId="3" borderId="41" xfId="0" applyFont="1" applyFill="1" applyBorder="1" applyAlignment="1"/>
    <xf numFmtId="0" fontId="0" fillId="3" borderId="42" xfId="0" applyFont="1" applyFill="1" applyBorder="1" applyAlignment="1"/>
    <xf numFmtId="0" fontId="0" fillId="3" borderId="43" xfId="0" applyFont="1" applyFill="1" applyBorder="1" applyAlignment="1"/>
    <xf numFmtId="1" fontId="0" fillId="3" borderId="5" xfId="0" applyNumberFormat="1" applyFont="1" applyFill="1" applyBorder="1" applyAlignment="1"/>
    <xf numFmtId="49" fontId="4" fillId="3" borderId="10" xfId="0" applyNumberFormat="1" applyFont="1" applyFill="1" applyBorder="1" applyAlignment="1">
      <alignment horizontal="right"/>
    </xf>
    <xf numFmtId="0" fontId="0" fillId="3" borderId="44" xfId="0" applyFont="1" applyFill="1" applyBorder="1" applyAlignment="1"/>
    <xf numFmtId="0" fontId="0" fillId="3" borderId="45" xfId="0" applyFont="1" applyFill="1" applyBorder="1" applyAlignment="1"/>
    <xf numFmtId="0" fontId="0" fillId="3" borderId="20" xfId="0" applyFont="1" applyFill="1" applyBorder="1" applyAlignment="1"/>
    <xf numFmtId="0" fontId="0" fillId="4" borderId="11" xfId="0" applyFont="1" applyFill="1" applyBorder="1" applyAlignment="1">
      <alignment vertical="center"/>
    </xf>
    <xf numFmtId="0" fontId="0" fillId="4" borderId="11" xfId="0" applyFont="1" applyFill="1" applyBorder="1" applyAlignment="1">
      <alignment vertical="top"/>
    </xf>
    <xf numFmtId="1" fontId="0" fillId="3" borderId="11" xfId="0" applyNumberFormat="1" applyFont="1" applyFill="1" applyBorder="1" applyAlignment="1">
      <alignment vertical="center"/>
    </xf>
    <xf numFmtId="49" fontId="4" fillId="3" borderId="35" xfId="0" applyNumberFormat="1" applyFont="1" applyFill="1" applyBorder="1" applyAlignment="1">
      <alignment horizontal="right"/>
    </xf>
    <xf numFmtId="0" fontId="0" fillId="3" borderId="46" xfId="0" applyFont="1" applyFill="1" applyBorder="1" applyAlignment="1"/>
    <xf numFmtId="1" fontId="0" fillId="3" borderId="8" xfId="0" applyNumberFormat="1" applyFont="1" applyFill="1" applyBorder="1" applyAlignment="1"/>
    <xf numFmtId="0" fontId="0" fillId="3" borderId="14" xfId="0" applyFont="1" applyFill="1" applyBorder="1" applyAlignment="1">
      <alignment horizontal="right"/>
    </xf>
    <xf numFmtId="1" fontId="0" fillId="3" borderId="24" xfId="0" applyNumberFormat="1" applyFont="1" applyFill="1" applyBorder="1" applyAlignment="1"/>
    <xf numFmtId="0" fontId="4" fillId="3" borderId="25" xfId="0" applyFont="1" applyFill="1" applyBorder="1" applyAlignment="1">
      <alignment horizontal="right"/>
    </xf>
    <xf numFmtId="1" fontId="4" fillId="3" borderId="46" xfId="0" applyNumberFormat="1" applyFont="1" applyFill="1" applyBorder="1" applyAlignment="1"/>
    <xf numFmtId="1" fontId="4" fillId="3" borderId="44" xfId="0" applyNumberFormat="1" applyFont="1" applyFill="1" applyBorder="1" applyAlignment="1"/>
    <xf numFmtId="0" fontId="0" fillId="3" borderId="20" xfId="0" applyFont="1" applyFill="1" applyBorder="1" applyAlignment="1">
      <alignment horizontal="right"/>
    </xf>
    <xf numFmtId="1" fontId="0" fillId="3" borderId="20" xfId="0" applyNumberFormat="1" applyFont="1" applyFill="1" applyBorder="1" applyAlignment="1"/>
    <xf numFmtId="0" fontId="4" fillId="3" borderId="47" xfId="0" applyFont="1" applyFill="1" applyBorder="1" applyAlignment="1">
      <alignment horizontal="right"/>
    </xf>
    <xf numFmtId="1" fontId="4" fillId="3" borderId="48" xfId="0" applyNumberFormat="1" applyFont="1" applyFill="1" applyBorder="1" applyAlignment="1"/>
    <xf numFmtId="1" fontId="4" fillId="3" borderId="47" xfId="0" applyNumberFormat="1" applyFont="1" applyFill="1" applyBorder="1" applyAlignment="1"/>
    <xf numFmtId="0" fontId="0" fillId="3" borderId="49" xfId="0" applyFont="1" applyFill="1" applyBorder="1" applyAlignment="1"/>
    <xf numFmtId="0" fontId="0" fillId="3" borderId="50" xfId="0" applyFont="1" applyFill="1" applyBorder="1" applyAlignment="1"/>
    <xf numFmtId="0" fontId="0" fillId="3" borderId="51" xfId="0" applyFont="1" applyFill="1" applyBorder="1" applyAlignment="1"/>
    <xf numFmtId="0" fontId="0" fillId="6" borderId="11" xfId="0" applyFont="1" applyFill="1" applyBorder="1" applyAlignment="1">
      <alignment vertical="center"/>
    </xf>
    <xf numFmtId="0" fontId="0" fillId="7" borderId="11" xfId="0" applyFont="1" applyFill="1" applyBorder="1" applyAlignment="1">
      <alignment horizontal="center"/>
    </xf>
    <xf numFmtId="1" fontId="0" fillId="6" borderId="11" xfId="0" applyNumberFormat="1" applyFont="1" applyFill="1" applyBorder="1" applyAlignment="1"/>
    <xf numFmtId="1" fontId="0" fillId="7" borderId="11" xfId="0" applyNumberFormat="1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1" fontId="0" fillId="6" borderId="33" xfId="0" applyNumberFormat="1" applyFont="1" applyFill="1" applyBorder="1" applyAlignment="1"/>
    <xf numFmtId="0" fontId="0" fillId="3" borderId="26" xfId="0" applyFont="1" applyFill="1" applyBorder="1" applyAlignment="1"/>
    <xf numFmtId="0" fontId="0" fillId="3" borderId="25" xfId="0" applyFont="1" applyFill="1" applyBorder="1" applyAlignment="1">
      <alignment horizontal="right"/>
    </xf>
    <xf numFmtId="1" fontId="0" fillId="3" borderId="46" xfId="0" applyNumberFormat="1" applyFont="1" applyFill="1" applyBorder="1" applyAlignment="1"/>
    <xf numFmtId="1" fontId="0" fillId="3" borderId="44" xfId="0" applyNumberFormat="1" applyFont="1" applyFill="1" applyBorder="1" applyAlignment="1"/>
    <xf numFmtId="0" fontId="4" fillId="3" borderId="14" xfId="0" applyFont="1" applyFill="1" applyBorder="1" applyAlignment="1">
      <alignment horizontal="right"/>
    </xf>
    <xf numFmtId="1" fontId="4" fillId="3" borderId="24" xfId="0" applyNumberFormat="1" applyFont="1" applyFill="1" applyBorder="1" applyAlignment="1"/>
    <xf numFmtId="0" fontId="0" fillId="3" borderId="18" xfId="0" applyFont="1" applyFill="1" applyBorder="1" applyAlignment="1">
      <alignment horizontal="right"/>
    </xf>
    <xf numFmtId="1" fontId="0" fillId="3" borderId="17" xfId="0" applyNumberFormat="1" applyFont="1" applyFill="1" applyBorder="1" applyAlignment="1"/>
    <xf numFmtId="1" fontId="0" fillId="3" borderId="18" xfId="0" applyNumberFormat="1" applyFont="1" applyFill="1" applyBorder="1" applyAlignment="1"/>
    <xf numFmtId="0" fontId="4" fillId="3" borderId="23" xfId="0" applyFont="1" applyFill="1" applyBorder="1" applyAlignment="1">
      <alignment horizontal="right"/>
    </xf>
    <xf numFmtId="1" fontId="4" fillId="3" borderId="23" xfId="0" applyNumberFormat="1" applyFont="1" applyFill="1" applyBorder="1" applyAlignment="1"/>
    <xf numFmtId="0" fontId="0" fillId="3" borderId="52" xfId="0" applyFont="1" applyFill="1" applyBorder="1" applyAlignment="1"/>
    <xf numFmtId="0" fontId="0" fillId="3" borderId="53" xfId="0" applyFont="1" applyFill="1" applyBorder="1" applyAlignment="1"/>
    <xf numFmtId="49" fontId="4" fillId="3" borderId="50" xfId="0" applyNumberFormat="1" applyFont="1" applyFill="1" applyBorder="1" applyAlignment="1"/>
    <xf numFmtId="49" fontId="13" fillId="3" borderId="10" xfId="0" applyNumberFormat="1" applyFont="1" applyFill="1" applyBorder="1" applyAlignment="1">
      <alignment horizontal="right"/>
    </xf>
    <xf numFmtId="0" fontId="0" fillId="3" borderId="54" xfId="0" applyFont="1" applyFill="1" applyBorder="1" applyAlignment="1"/>
    <xf numFmtId="0" fontId="4" fillId="3" borderId="11" xfId="0" applyNumberFormat="1" applyFont="1" applyFill="1" applyBorder="1" applyAlignment="1"/>
    <xf numFmtId="49" fontId="14" fillId="3" borderId="16" xfId="0" applyNumberFormat="1" applyFont="1" applyFill="1" applyBorder="1" applyAlignment="1"/>
    <xf numFmtId="0" fontId="0" fillId="3" borderId="55" xfId="0" applyFont="1" applyFill="1" applyBorder="1" applyAlignment="1"/>
    <xf numFmtId="49" fontId="14" fillId="3" borderId="27" xfId="0" applyNumberFormat="1" applyFont="1" applyFill="1" applyBorder="1" applyAlignment="1"/>
    <xf numFmtId="1" fontId="0" fillId="3" borderId="14" xfId="0" applyNumberFormat="1" applyFont="1" applyFill="1" applyBorder="1" applyAlignment="1"/>
    <xf numFmtId="1" fontId="4" fillId="3" borderId="14" xfId="0" applyNumberFormat="1" applyFont="1" applyFill="1" applyBorder="1" applyAlignment="1"/>
    <xf numFmtId="49" fontId="2" fillId="2" borderId="2" xfId="0" applyNumberFormat="1" applyFont="1" applyFill="1" applyBorder="1" applyAlignment="1">
      <alignment vertical="center" wrapText="1"/>
    </xf>
    <xf numFmtId="1" fontId="0" fillId="3" borderId="30" xfId="0" applyNumberFormat="1" applyFont="1" applyFill="1" applyBorder="1" applyAlignment="1"/>
    <xf numFmtId="1" fontId="0" fillId="3" borderId="31" xfId="0" applyNumberFormat="1" applyFont="1" applyFill="1" applyBorder="1" applyAlignment="1"/>
    <xf numFmtId="1" fontId="4" fillId="3" borderId="30" xfId="0" applyNumberFormat="1" applyFont="1" applyFill="1" applyBorder="1" applyAlignment="1"/>
    <xf numFmtId="1" fontId="4" fillId="3" borderId="31" xfId="0" applyNumberFormat="1" applyFont="1" applyFill="1" applyBorder="1" applyAlignment="1"/>
    <xf numFmtId="1" fontId="0" fillId="5" borderId="34" xfId="0" applyNumberFormat="1" applyFont="1" applyFill="1" applyBorder="1" applyAlignment="1"/>
    <xf numFmtId="0" fontId="1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justify" wrapText="1"/>
    </xf>
    <xf numFmtId="49" fontId="4" fillId="3" borderId="17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vertical="center" wrapText="1"/>
    </xf>
    <xf numFmtId="49" fontId="3" fillId="3" borderId="30" xfId="0" applyNumberFormat="1" applyFont="1" applyFill="1" applyBorder="1" applyAlignment="1">
      <alignment horizontal="left" vertical="center" wrapText="1"/>
    </xf>
    <xf numFmtId="49" fontId="3" fillId="3" borderId="30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vertical="center"/>
    </xf>
    <xf numFmtId="49" fontId="3" fillId="3" borderId="30" xfId="0" applyNumberFormat="1" applyFont="1" applyFill="1" applyBorder="1" applyAlignment="1"/>
    <xf numFmtId="1" fontId="0" fillId="6" borderId="30" xfId="0" applyNumberFormat="1" applyFont="1" applyFill="1" applyBorder="1" applyAlignment="1"/>
    <xf numFmtId="49" fontId="3" fillId="6" borderId="30" xfId="0" applyNumberFormat="1" applyFont="1" applyFill="1" applyBorder="1" applyAlignment="1">
      <alignment vertical="center" wrapText="1"/>
    </xf>
    <xf numFmtId="49" fontId="3" fillId="6" borderId="30" xfId="0" applyNumberFormat="1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49" fontId="3" fillId="6" borderId="30" xfId="0" applyNumberFormat="1" applyFont="1" applyFill="1" applyBorder="1" applyAlignment="1">
      <alignment vertical="center"/>
    </xf>
    <xf numFmtId="1" fontId="0" fillId="6" borderId="34" xfId="0" applyNumberFormat="1" applyFont="1" applyFill="1" applyBorder="1" applyAlignment="1"/>
    <xf numFmtId="49" fontId="8" fillId="3" borderId="5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49" fontId="12" fillId="3" borderId="1" xfId="0" applyNumberFormat="1" applyFont="1" applyFill="1" applyBorder="1" applyAlignment="1">
      <alignment horizontal="right" vertical="center"/>
    </xf>
    <xf numFmtId="49" fontId="12" fillId="3" borderId="42" xfId="0" applyNumberFormat="1" applyFont="1" applyFill="1" applyBorder="1" applyAlignment="1">
      <alignment horizontal="right" vertical="center"/>
    </xf>
    <xf numFmtId="49" fontId="12" fillId="3" borderId="43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top" wrapText="1"/>
    </xf>
    <xf numFmtId="49" fontId="20" fillId="3" borderId="5" xfId="0" applyNumberFormat="1" applyFont="1" applyFill="1" applyBorder="1" applyAlignment="1">
      <alignment horizontal="justify" wrapText="1"/>
    </xf>
    <xf numFmtId="0" fontId="15" fillId="2" borderId="43" xfId="0" applyFont="1" applyFill="1" applyBorder="1" applyAlignment="1">
      <alignment horizontal="center" vertical="center" textRotation="15" wrapText="1"/>
    </xf>
    <xf numFmtId="49" fontId="3" fillId="3" borderId="30" xfId="0" applyNumberFormat="1" applyFont="1" applyFill="1" applyBorder="1" applyAlignment="1">
      <alignment horizontal="left" vertical="top" wrapText="1"/>
    </xf>
    <xf numFmtId="49" fontId="21" fillId="5" borderId="56" xfId="0" applyNumberFormat="1" applyFont="1" applyFill="1" applyBorder="1" applyAlignment="1">
      <alignment horizontal="left" vertical="center" wrapText="1"/>
    </xf>
    <xf numFmtId="49" fontId="21" fillId="5" borderId="38" xfId="0" applyNumberFormat="1" applyFont="1" applyFill="1" applyBorder="1" applyAlignment="1">
      <alignment horizontal="left" vertical="center" wrapText="1"/>
    </xf>
    <xf numFmtId="49" fontId="21" fillId="5" borderId="57" xfId="0" applyNumberFormat="1" applyFont="1" applyFill="1" applyBorder="1" applyAlignment="1">
      <alignment horizontal="left" vertical="center" wrapText="1"/>
    </xf>
    <xf numFmtId="49" fontId="21" fillId="5" borderId="58" xfId="0" applyNumberFormat="1" applyFont="1" applyFill="1" applyBorder="1" applyAlignment="1">
      <alignment horizontal="left" vertical="center" wrapText="1"/>
    </xf>
    <xf numFmtId="49" fontId="16" fillId="6" borderId="30" xfId="0" applyNumberFormat="1" applyFont="1" applyFill="1" applyBorder="1" applyAlignment="1">
      <alignment horizontal="left" vertical="top" wrapText="1"/>
    </xf>
    <xf numFmtId="1" fontId="0" fillId="6" borderId="31" xfId="0" applyNumberFormat="1" applyFont="1" applyFill="1" applyBorder="1" applyAlignment="1"/>
    <xf numFmtId="49" fontId="0" fillId="6" borderId="56" xfId="0" applyNumberFormat="1" applyFont="1" applyFill="1" applyBorder="1" applyAlignment="1">
      <alignment horizontal="center" vertical="center"/>
    </xf>
    <xf numFmtId="49" fontId="0" fillId="6" borderId="38" xfId="0" applyNumberFormat="1" applyFont="1" applyFill="1" applyBorder="1" applyAlignment="1">
      <alignment horizontal="center" vertical="center"/>
    </xf>
    <xf numFmtId="49" fontId="0" fillId="6" borderId="57" xfId="0" applyNumberFormat="1" applyFont="1" applyFill="1" applyBorder="1" applyAlignment="1">
      <alignment horizontal="center" vertical="center"/>
    </xf>
    <xf numFmtId="49" fontId="0" fillId="6" borderId="58" xfId="0" applyNumberFormat="1" applyFont="1" applyFill="1" applyBorder="1" applyAlignment="1">
      <alignment horizontal="center" vertical="center"/>
    </xf>
    <xf numFmtId="1" fontId="0" fillId="5" borderId="31" xfId="0" applyNumberFormat="1" applyFont="1" applyFill="1" applyBorder="1" applyAlignment="1"/>
    <xf numFmtId="49" fontId="0" fillId="3" borderId="56" xfId="0" applyNumberFormat="1" applyFont="1" applyFill="1" applyBorder="1" applyAlignment="1">
      <alignment horizontal="center" vertical="center"/>
    </xf>
    <xf numFmtId="49" fontId="0" fillId="3" borderId="38" xfId="0" applyNumberFormat="1" applyFont="1" applyFill="1" applyBorder="1" applyAlignment="1">
      <alignment horizontal="center" vertical="center"/>
    </xf>
    <xf numFmtId="49" fontId="0" fillId="3" borderId="57" xfId="0" applyNumberFormat="1" applyFont="1" applyFill="1" applyBorder="1" applyAlignment="1">
      <alignment horizontal="center" vertical="center"/>
    </xf>
    <xf numFmtId="49" fontId="0" fillId="3" borderId="58" xfId="0" applyNumberFormat="1" applyFont="1" applyFill="1" applyBorder="1" applyAlignment="1">
      <alignment horizontal="center" vertical="center"/>
    </xf>
    <xf numFmtId="49" fontId="16" fillId="3" borderId="30" xfId="0" applyNumberFormat="1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1" fontId="0" fillId="3" borderId="61" xfId="0" applyNumberFormat="1" applyFont="1" applyFill="1" applyBorder="1" applyAlignment="1"/>
    <xf numFmtId="1" fontId="0" fillId="3" borderId="60" xfId="0" applyNumberFormat="1" applyFont="1" applyFill="1" applyBorder="1" applyAlignment="1"/>
    <xf numFmtId="1" fontId="0" fillId="3" borderId="57" xfId="0" applyNumberFormat="1" applyFont="1" applyFill="1" applyBorder="1" applyAlignment="1"/>
    <xf numFmtId="1" fontId="0" fillId="3" borderId="58" xfId="0" applyNumberFormat="1" applyFont="1" applyFill="1" applyBorder="1" applyAlignment="1"/>
    <xf numFmtId="49" fontId="3" fillId="3" borderId="43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49" fontId="11" fillId="5" borderId="30" xfId="0" applyNumberFormat="1" applyFont="1" applyFill="1" applyBorder="1" applyAlignment="1"/>
    <xf numFmtId="49" fontId="11" fillId="5" borderId="19" xfId="0" applyNumberFormat="1" applyFont="1" applyFill="1" applyBorder="1" applyAlignment="1"/>
    <xf numFmtId="49" fontId="11" fillId="5" borderId="67" xfId="0" applyNumberFormat="1" applyFont="1" applyFill="1" applyBorder="1" applyAlignment="1"/>
    <xf numFmtId="1" fontId="0" fillId="5" borderId="68" xfId="0" applyNumberFormat="1" applyFont="1" applyFill="1" applyBorder="1" applyAlignment="1"/>
    <xf numFmtId="1" fontId="0" fillId="5" borderId="69" xfId="0" applyNumberFormat="1" applyFont="1" applyFill="1" applyBorder="1" applyAlignment="1"/>
    <xf numFmtId="49" fontId="3" fillId="3" borderId="19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horizontal="left" vertical="center" wrapText="1"/>
    </xf>
    <xf numFmtId="49" fontId="3" fillId="3" borderId="31" xfId="0" applyNumberFormat="1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/>
    </xf>
    <xf numFmtId="0" fontId="0" fillId="4" borderId="48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right"/>
    </xf>
    <xf numFmtId="166" fontId="0" fillId="3" borderId="48" xfId="0" applyNumberFormat="1" applyFont="1" applyFill="1" applyBorder="1" applyAlignment="1">
      <alignment horizontal="right"/>
    </xf>
    <xf numFmtId="165" fontId="0" fillId="4" borderId="19" xfId="0" applyNumberFormat="1" applyFont="1" applyFill="1" applyBorder="1" applyAlignment="1">
      <alignment horizontal="left"/>
    </xf>
    <xf numFmtId="14" fontId="3" fillId="4" borderId="48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vertical="center" wrapText="1"/>
    </xf>
    <xf numFmtId="49" fontId="3" fillId="3" borderId="31" xfId="0" applyNumberFormat="1" applyFont="1" applyFill="1" applyBorder="1" applyAlignment="1">
      <alignment vertical="center" wrapText="1"/>
    </xf>
    <xf numFmtId="0" fontId="3" fillId="3" borderId="48" xfId="0" applyFont="1" applyFill="1" applyBorder="1" applyAlignment="1">
      <alignment horizontal="left" vertical="top" wrapText="1"/>
    </xf>
    <xf numFmtId="49" fontId="0" fillId="3" borderId="50" xfId="0" applyNumberFormat="1" applyFont="1" applyFill="1" applyBorder="1" applyAlignment="1">
      <alignment horizontal="left"/>
    </xf>
    <xf numFmtId="49" fontId="0" fillId="3" borderId="43" xfId="0" applyNumberFormat="1" applyFont="1" applyFill="1" applyBorder="1" applyAlignment="1">
      <alignment horizontal="left"/>
    </xf>
    <xf numFmtId="49" fontId="0" fillId="3" borderId="48" xfId="0" applyNumberFormat="1" applyFont="1" applyFill="1" applyBorder="1" applyAlignment="1">
      <alignment horizontal="right"/>
    </xf>
    <xf numFmtId="49" fontId="0" fillId="4" borderId="48" xfId="0" applyNumberFormat="1" applyFont="1" applyFill="1" applyBorder="1" applyAlignment="1">
      <alignment horizontal="right"/>
    </xf>
    <xf numFmtId="49" fontId="0" fillId="3" borderId="59" xfId="0" applyNumberFormat="1" applyFont="1" applyFill="1" applyBorder="1" applyAlignment="1">
      <alignment horizontal="center" vertical="center"/>
    </xf>
    <xf numFmtId="49" fontId="0" fillId="3" borderId="61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/>
    <xf numFmtId="49" fontId="3" fillId="3" borderId="31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1" fontId="0" fillId="3" borderId="70" xfId="0" applyNumberFormat="1" applyFont="1" applyFill="1" applyBorder="1" applyAlignment="1"/>
    <xf numFmtId="1" fontId="0" fillId="3" borderId="71" xfId="0" applyNumberFormat="1" applyFont="1" applyFill="1" applyBorder="1" applyAlignment="1"/>
    <xf numFmtId="49" fontId="16" fillId="3" borderId="19" xfId="0" applyNumberFormat="1" applyFont="1" applyFill="1" applyBorder="1" applyAlignment="1">
      <alignment horizontal="left" vertical="center" wrapText="1"/>
    </xf>
    <xf numFmtId="49" fontId="16" fillId="3" borderId="31" xfId="0" applyNumberFormat="1" applyFont="1" applyFill="1" applyBorder="1" applyAlignment="1">
      <alignment horizontal="left" vertical="center" wrapText="1"/>
    </xf>
    <xf numFmtId="49" fontId="4" fillId="3" borderId="56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49" fontId="4" fillId="3" borderId="57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3" borderId="58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vertical="center"/>
    </xf>
    <xf numFmtId="49" fontId="3" fillId="6" borderId="31" xfId="0" applyNumberFormat="1" applyFont="1" applyFill="1" applyBorder="1" applyAlignment="1">
      <alignment vertical="center"/>
    </xf>
    <xf numFmtId="49" fontId="3" fillId="6" borderId="19" xfId="0" applyNumberFormat="1" applyFont="1" applyFill="1" applyBorder="1" applyAlignment="1">
      <alignment vertical="center" wrapText="1"/>
    </xf>
    <xf numFmtId="49" fontId="3" fillId="6" borderId="31" xfId="0" applyNumberFormat="1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49" fontId="3" fillId="6" borderId="19" xfId="0" applyNumberFormat="1" applyFont="1" applyFill="1" applyBorder="1" applyAlignment="1">
      <alignment horizontal="left" vertical="center" wrapText="1"/>
    </xf>
    <xf numFmtId="49" fontId="3" fillId="6" borderId="31" xfId="0" applyNumberFormat="1" applyFont="1" applyFill="1" applyBorder="1" applyAlignment="1">
      <alignment horizontal="left" vertical="center" wrapText="1"/>
    </xf>
    <xf numFmtId="49" fontId="16" fillId="6" borderId="19" xfId="0" applyNumberFormat="1" applyFont="1" applyFill="1" applyBorder="1" applyAlignment="1">
      <alignment horizontal="left" vertical="top" wrapText="1"/>
    </xf>
    <xf numFmtId="49" fontId="16" fillId="6" borderId="31" xfId="0" applyNumberFormat="1" applyFont="1" applyFill="1" applyBorder="1" applyAlignment="1">
      <alignment horizontal="left" vertical="top" wrapText="1"/>
    </xf>
    <xf numFmtId="49" fontId="4" fillId="6" borderId="56" xfId="0" applyNumberFormat="1" applyFont="1" applyFill="1" applyBorder="1" applyAlignment="1">
      <alignment horizontal="center" vertical="center"/>
    </xf>
    <xf numFmtId="49" fontId="4" fillId="6" borderId="46" xfId="0" applyNumberFormat="1" applyFont="1" applyFill="1" applyBorder="1" applyAlignment="1">
      <alignment horizontal="center" vertical="center"/>
    </xf>
    <xf numFmtId="49" fontId="4" fillId="6" borderId="38" xfId="0" applyNumberFormat="1" applyFont="1" applyFill="1" applyBorder="1" applyAlignment="1">
      <alignment horizontal="center" vertical="center"/>
    </xf>
    <xf numFmtId="49" fontId="4" fillId="6" borderId="57" xfId="0" applyNumberFormat="1" applyFont="1" applyFill="1" applyBorder="1" applyAlignment="1">
      <alignment horizontal="center" vertical="center"/>
    </xf>
    <xf numFmtId="49" fontId="4" fillId="6" borderId="48" xfId="0" applyNumberFormat="1" applyFont="1" applyFill="1" applyBorder="1" applyAlignment="1">
      <alignment horizontal="center" vertical="center"/>
    </xf>
    <xf numFmtId="49" fontId="4" fillId="6" borderId="58" xfId="0" applyNumberFormat="1" applyFont="1" applyFill="1" applyBorder="1" applyAlignment="1">
      <alignment horizontal="center" vertical="center"/>
    </xf>
    <xf numFmtId="49" fontId="0" fillId="6" borderId="59" xfId="0" applyNumberFormat="1" applyFont="1" applyFill="1" applyBorder="1" applyAlignment="1">
      <alignment horizontal="center" vertical="center"/>
    </xf>
    <xf numFmtId="49" fontId="0" fillId="6" borderId="61" xfId="0" applyNumberFormat="1" applyFont="1" applyFill="1" applyBorder="1" applyAlignment="1">
      <alignment horizontal="center" vertical="center"/>
    </xf>
    <xf numFmtId="49" fontId="21" fillId="7" borderId="56" xfId="0" applyNumberFormat="1" applyFont="1" applyFill="1" applyBorder="1" applyAlignment="1">
      <alignment horizontal="left" vertical="center" wrapText="1"/>
    </xf>
    <xf numFmtId="49" fontId="21" fillId="7" borderId="38" xfId="0" applyNumberFormat="1" applyFont="1" applyFill="1" applyBorder="1" applyAlignment="1">
      <alignment horizontal="left" vertical="center" wrapText="1"/>
    </xf>
    <xf numFmtId="49" fontId="21" fillId="7" borderId="57" xfId="0" applyNumberFormat="1" applyFont="1" applyFill="1" applyBorder="1" applyAlignment="1">
      <alignment horizontal="left" vertical="center" wrapText="1"/>
    </xf>
    <xf numFmtId="49" fontId="21" fillId="7" borderId="58" xfId="0" applyNumberFormat="1" applyFont="1" applyFill="1" applyBorder="1" applyAlignment="1">
      <alignment horizontal="left" vertical="center" wrapText="1"/>
    </xf>
    <xf numFmtId="49" fontId="11" fillId="6" borderId="30" xfId="0" applyNumberFormat="1" applyFont="1" applyFill="1" applyBorder="1" applyAlignment="1"/>
    <xf numFmtId="49" fontId="11" fillId="6" borderId="19" xfId="0" applyNumberFormat="1" applyFont="1" applyFill="1" applyBorder="1" applyAlignment="1"/>
    <xf numFmtId="49" fontId="11" fillId="6" borderId="67" xfId="0" applyNumberFormat="1" applyFont="1" applyFill="1" applyBorder="1" applyAlignment="1"/>
    <xf numFmtId="0" fontId="0" fillId="3" borderId="46" xfId="0" applyFont="1" applyFill="1" applyBorder="1" applyAlignment="1">
      <alignment horizontal="left"/>
    </xf>
    <xf numFmtId="0" fontId="0" fillId="3" borderId="43" xfId="0" applyFont="1" applyFill="1" applyBorder="1" applyAlignment="1">
      <alignment horizontal="left"/>
    </xf>
    <xf numFmtId="1" fontId="4" fillId="3" borderId="43" xfId="0" applyNumberFormat="1" applyFont="1" applyFill="1" applyBorder="1" applyAlignment="1"/>
    <xf numFmtId="49" fontId="1" fillId="3" borderId="43" xfId="0" applyNumberFormat="1" applyFont="1" applyFill="1" applyBorder="1" applyAlignment="1">
      <alignment horizontal="left"/>
    </xf>
    <xf numFmtId="49" fontId="4" fillId="3" borderId="39" xfId="0" applyNumberFormat="1" applyFont="1" applyFill="1" applyBorder="1" applyAlignment="1">
      <alignment horizontal="right"/>
    </xf>
    <xf numFmtId="1" fontId="0" fillId="5" borderId="72" xfId="0" applyNumberFormat="1" applyFont="1" applyFill="1" applyBorder="1" applyAlignment="1"/>
    <xf numFmtId="1" fontId="0" fillId="5" borderId="38" xfId="0" applyNumberFormat="1" applyFont="1" applyFill="1" applyBorder="1" applyAlignment="1"/>
    <xf numFmtId="1" fontId="4" fillId="3" borderId="73" xfId="0" applyNumberFormat="1" applyFont="1" applyFill="1" applyBorder="1" applyAlignment="1"/>
    <xf numFmtId="1" fontId="4" fillId="3" borderId="74" xfId="0" applyNumberFormat="1" applyFont="1" applyFill="1" applyBorder="1" applyAlignment="1"/>
    <xf numFmtId="0" fontId="0" fillId="4" borderId="61" xfId="0" applyFont="1" applyFill="1" applyBorder="1" applyAlignment="1">
      <alignment vertical="center"/>
    </xf>
    <xf numFmtId="49" fontId="3" fillId="3" borderId="57" xfId="0" applyNumberFormat="1" applyFont="1" applyFill="1" applyBorder="1" applyAlignment="1">
      <alignment vertical="center"/>
    </xf>
    <xf numFmtId="49" fontId="3" fillId="3" borderId="48" xfId="0" applyNumberFormat="1" applyFont="1" applyFill="1" applyBorder="1" applyAlignment="1">
      <alignment vertical="center"/>
    </xf>
    <xf numFmtId="49" fontId="3" fillId="3" borderId="58" xfId="0" applyNumberFormat="1" applyFont="1" applyFill="1" applyBorder="1" applyAlignment="1">
      <alignment vertical="center"/>
    </xf>
    <xf numFmtId="0" fontId="0" fillId="4" borderId="61" xfId="0" applyFont="1" applyFill="1" applyBorder="1" applyAlignment="1">
      <alignment horizontal="center"/>
    </xf>
    <xf numFmtId="49" fontId="0" fillId="3" borderId="62" xfId="0" applyNumberFormat="1" applyFont="1" applyFill="1" applyBorder="1" applyAlignment="1">
      <alignment horizontal="center" vertical="center"/>
    </xf>
    <xf numFmtId="49" fontId="4" fillId="3" borderId="62" xfId="0" applyNumberFormat="1" applyFont="1" applyFill="1" applyBorder="1" applyAlignment="1">
      <alignment horizontal="center" vertical="center"/>
    </xf>
    <xf numFmtId="49" fontId="21" fillId="5" borderId="62" xfId="0" applyNumberFormat="1" applyFont="1" applyFill="1" applyBorder="1" applyAlignment="1">
      <alignment horizontal="left" vertical="center" wrapText="1"/>
    </xf>
    <xf numFmtId="0" fontId="0" fillId="3" borderId="43" xfId="0" applyFont="1" applyFill="1" applyBorder="1" applyAlignment="1">
      <alignment horizontal="center"/>
    </xf>
    <xf numFmtId="1" fontId="0" fillId="3" borderId="56" xfId="0" applyNumberFormat="1" applyFont="1" applyFill="1" applyBorder="1" applyAlignment="1"/>
    <xf numFmtId="1" fontId="0" fillId="3" borderId="38" xfId="0" applyNumberFormat="1" applyFont="1" applyFill="1" applyBorder="1" applyAlignment="1"/>
    <xf numFmtId="0" fontId="0" fillId="4" borderId="61" xfId="0" applyFont="1" applyFill="1" applyBorder="1" applyAlignment="1"/>
    <xf numFmtId="49" fontId="3" fillId="3" borderId="57" xfId="0" applyNumberFormat="1" applyFont="1" applyFill="1" applyBorder="1" applyAlignment="1"/>
    <xf numFmtId="49" fontId="3" fillId="3" borderId="48" xfId="0" applyNumberFormat="1" applyFont="1" applyFill="1" applyBorder="1" applyAlignment="1"/>
    <xf numFmtId="49" fontId="3" fillId="3" borderId="58" xfId="0" applyNumberFormat="1" applyFont="1" applyFill="1" applyBorder="1" applyAlignment="1"/>
    <xf numFmtId="1" fontId="0" fillId="4" borderId="61" xfId="0" applyNumberFormat="1" applyFont="1" applyFill="1" applyBorder="1" applyAlignment="1">
      <alignment horizontal="center"/>
    </xf>
    <xf numFmtId="1" fontId="4" fillId="3" borderId="62" xfId="0" applyNumberFormat="1" applyFont="1" applyFill="1" applyBorder="1" applyAlignment="1"/>
    <xf numFmtId="49" fontId="0" fillId="3" borderId="46" xfId="0" applyNumberFormat="1" applyFont="1" applyFill="1" applyBorder="1" applyAlignment="1">
      <alignment horizontal="right"/>
    </xf>
    <xf numFmtId="1" fontId="0" fillId="3" borderId="62" xfId="0" applyNumberFormat="1" applyFont="1" applyFill="1" applyBorder="1" applyAlignment="1"/>
    <xf numFmtId="0" fontId="0" fillId="7" borderId="11" xfId="0" applyFont="1" applyFill="1" applyBorder="1" applyAlignment="1">
      <alignment horizontal="left" vertical="center"/>
    </xf>
    <xf numFmtId="49" fontId="21" fillId="3" borderId="30" xfId="0" applyNumberFormat="1" applyFont="1" applyFill="1" applyBorder="1" applyAlignment="1">
      <alignment vertical="center" wrapText="1"/>
    </xf>
    <xf numFmtId="49" fontId="21" fillId="3" borderId="19" xfId="0" applyNumberFormat="1" applyFont="1" applyFill="1" applyBorder="1" applyAlignment="1">
      <alignment vertical="center" wrapText="1"/>
    </xf>
    <xf numFmtId="49" fontId="21" fillId="3" borderId="31" xfId="0" applyNumberFormat="1" applyFont="1" applyFill="1" applyBorder="1" applyAlignment="1">
      <alignment vertical="center" wrapText="1"/>
    </xf>
    <xf numFmtId="49" fontId="16" fillId="4" borderId="48" xfId="0" applyNumberFormat="1" applyFont="1" applyFill="1" applyBorder="1" applyAlignment="1">
      <alignment horizontal="left"/>
    </xf>
    <xf numFmtId="49" fontId="3" fillId="4" borderId="48" xfId="0" applyNumberFormat="1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16" fillId="3" borderId="30" xfId="0" applyFont="1" applyFill="1" applyBorder="1" applyAlignment="1">
      <alignment vertical="center" wrapText="1"/>
    </xf>
    <xf numFmtId="49" fontId="16" fillId="3" borderId="5" xfId="0" applyNumberFormat="1" applyFont="1" applyFill="1" applyBorder="1" applyAlignment="1">
      <alignment horizontal="center"/>
    </xf>
    <xf numFmtId="49" fontId="16" fillId="3" borderId="43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1" fontId="0" fillId="5" borderId="68" xfId="0" applyNumberFormat="1" applyFont="1" applyFill="1" applyBorder="1" applyAlignment="1" applyProtection="1"/>
    <xf numFmtId="1" fontId="0" fillId="5" borderId="69" xfId="0" applyNumberFormat="1" applyFont="1" applyFill="1" applyBorder="1" applyAlignment="1" applyProtection="1"/>
    <xf numFmtId="49" fontId="23" fillId="3" borderId="5" xfId="0" applyNumberFormat="1" applyFont="1" applyFill="1" applyBorder="1" applyAlignment="1">
      <alignment horizontal="left"/>
    </xf>
    <xf numFmtId="49" fontId="3" fillId="3" borderId="70" xfId="0" applyNumberFormat="1" applyFont="1" applyFill="1" applyBorder="1" applyAlignment="1">
      <alignment vertical="center"/>
    </xf>
    <xf numFmtId="49" fontId="3" fillId="3" borderId="75" xfId="0" applyNumberFormat="1" applyFont="1" applyFill="1" applyBorder="1" applyAlignment="1">
      <alignment vertical="center"/>
    </xf>
    <xf numFmtId="49" fontId="3" fillId="3" borderId="71" xfId="0" applyNumberFormat="1" applyFont="1" applyFill="1" applyBorder="1" applyAlignment="1">
      <alignment vertical="center"/>
    </xf>
    <xf numFmtId="49" fontId="4" fillId="3" borderId="63" xfId="0" applyNumberFormat="1" applyFont="1" applyFill="1" applyBorder="1" applyAlignment="1">
      <alignment horizontal="center" vertical="center"/>
    </xf>
    <xf numFmtId="49" fontId="4" fillId="3" borderId="76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49" fontId="4" fillId="3" borderId="65" xfId="0" applyNumberFormat="1" applyFont="1" applyFill="1" applyBorder="1" applyAlignment="1">
      <alignment horizontal="center" vertical="center"/>
    </xf>
    <xf numFmtId="49" fontId="4" fillId="3" borderId="77" xfId="0" applyNumberFormat="1" applyFont="1" applyFill="1" applyBorder="1" applyAlignment="1">
      <alignment horizontal="center" vertical="center"/>
    </xf>
    <xf numFmtId="49" fontId="4" fillId="3" borderId="66" xfId="0" applyNumberFormat="1" applyFont="1" applyFill="1" applyBorder="1" applyAlignment="1">
      <alignment horizontal="center" vertical="center"/>
    </xf>
    <xf numFmtId="49" fontId="3" fillId="3" borderId="70" xfId="0" applyNumberFormat="1" applyFont="1" applyFill="1" applyBorder="1" applyAlignment="1">
      <alignment vertical="center" wrapText="1"/>
    </xf>
    <xf numFmtId="49" fontId="3" fillId="3" borderId="75" xfId="0" applyNumberFormat="1" applyFont="1" applyFill="1" applyBorder="1" applyAlignment="1">
      <alignment vertical="center" wrapText="1"/>
    </xf>
    <xf numFmtId="49" fontId="3" fillId="3" borderId="71" xfId="0" applyNumberFormat="1" applyFont="1" applyFill="1" applyBorder="1" applyAlignment="1">
      <alignment vertical="center" wrapText="1"/>
    </xf>
    <xf numFmtId="49" fontId="21" fillId="3" borderId="70" xfId="0" applyNumberFormat="1" applyFont="1" applyFill="1" applyBorder="1" applyAlignment="1">
      <alignment vertical="center" wrapText="1"/>
    </xf>
    <xf numFmtId="49" fontId="21" fillId="3" borderId="75" xfId="0" applyNumberFormat="1" applyFont="1" applyFill="1" applyBorder="1" applyAlignment="1">
      <alignment vertical="center" wrapText="1"/>
    </xf>
    <xf numFmtId="49" fontId="21" fillId="3" borderId="71" xfId="0" applyNumberFormat="1" applyFont="1" applyFill="1" applyBorder="1" applyAlignment="1">
      <alignment vertical="center" wrapText="1"/>
    </xf>
    <xf numFmtId="49" fontId="23" fillId="4" borderId="19" xfId="0" applyNumberFormat="1" applyFont="1" applyFill="1" applyBorder="1" applyAlignment="1">
      <alignment horizontal="left"/>
    </xf>
    <xf numFmtId="49" fontId="19" fillId="3" borderId="5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CC"/>
      <rgbColor rgb="FFDFA7A6"/>
      <rgbColor rgb="FFAAAAAA"/>
      <rgbColor rgb="FFFFD0CE"/>
      <rgbColor rgb="FFFF927F"/>
      <rgbColor rgb="FF008E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30000</xdr:rowOff>
    </xdr:from>
    <xdr:to>
      <xdr:col>4</xdr:col>
      <xdr:colOff>1</xdr:colOff>
      <xdr:row>0</xdr:row>
      <xdr:rowOff>946566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11DE173-902C-8F46-9145-834DDD6B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0000"/>
          <a:ext cx="1490000" cy="916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41"/>
  <sheetViews>
    <sheetView showGridLines="0" tabSelected="1" topLeftCell="A79" zoomScale="127" zoomScaleNormal="127" workbookViewId="0">
      <selection activeCell="W27" sqref="W27"/>
    </sheetView>
  </sheetViews>
  <sheetFormatPr baseColWidth="10" defaultColWidth="11.5" defaultRowHeight="13.5" customHeight="1" x14ac:dyDescent="0.15"/>
  <cols>
    <col min="1" max="1" width="2.6640625" style="1" customWidth="1"/>
    <col min="2" max="5" width="5.6640625" style="1" customWidth="1"/>
    <col min="6" max="7" width="2.83203125" style="1" customWidth="1"/>
    <col min="8" max="8" width="5.6640625" style="1" customWidth="1"/>
    <col min="9" max="9" width="2.83203125" style="1" customWidth="1"/>
    <col min="10" max="10" width="5.6640625" style="1" customWidth="1"/>
    <col min="11" max="11" width="2.83203125" style="1" customWidth="1"/>
    <col min="12" max="12" width="7.33203125" style="1" customWidth="1"/>
    <col min="13" max="13" width="5.6640625" style="1" customWidth="1"/>
    <col min="14" max="14" width="2.33203125" style="1" customWidth="1"/>
    <col min="15" max="15" width="8.5" style="1" customWidth="1"/>
    <col min="16" max="16" width="3.33203125" style="1" customWidth="1"/>
    <col min="17" max="17" width="3.1640625" style="1" customWidth="1"/>
    <col min="18" max="19" width="2.83203125" style="1" customWidth="1"/>
    <col min="20" max="20" width="6" style="1" customWidth="1"/>
    <col min="21" max="21" width="1.33203125" style="1" customWidth="1"/>
    <col min="22" max="256" width="11.5" style="1" customWidth="1"/>
  </cols>
  <sheetData>
    <row r="1" spans="1:21" ht="83" customHeight="1" x14ac:dyDescent="0.15">
      <c r="A1" s="2"/>
      <c r="B1" s="3"/>
      <c r="C1" s="3"/>
      <c r="D1" s="3"/>
      <c r="E1" s="174" t="s">
        <v>162</v>
      </c>
      <c r="F1" s="174"/>
      <c r="G1" s="174"/>
      <c r="H1" s="174"/>
      <c r="I1" s="174"/>
      <c r="J1" s="174"/>
      <c r="K1" s="172" t="s">
        <v>161</v>
      </c>
      <c r="L1" s="172"/>
      <c r="M1" s="172"/>
      <c r="N1" s="142" t="s">
        <v>0</v>
      </c>
      <c r="O1" s="142"/>
      <c r="P1" s="142"/>
      <c r="Q1" s="142"/>
      <c r="R1" s="142"/>
      <c r="S1" s="142"/>
      <c r="T1" s="142"/>
      <c r="U1" s="4"/>
    </row>
    <row r="2" spans="1:21" ht="19" customHeight="1" x14ac:dyDescent="0.15">
      <c r="A2" s="5"/>
      <c r="B2" s="6" t="s">
        <v>1</v>
      </c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10"/>
    </row>
    <row r="3" spans="1:21" ht="13" x14ac:dyDescent="0.1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0"/>
    </row>
    <row r="4" spans="1:21" ht="13" customHeight="1" x14ac:dyDescent="0.15">
      <c r="A4" s="5"/>
      <c r="B4" s="11" t="s">
        <v>2</v>
      </c>
      <c r="C4" s="12"/>
      <c r="D4" s="8"/>
      <c r="E4" s="8"/>
      <c r="F4" s="8"/>
      <c r="G4" s="13"/>
      <c r="H4" s="220"/>
      <c r="I4" s="220"/>
      <c r="J4" s="220"/>
      <c r="K4" s="8"/>
      <c r="L4" s="14" t="s">
        <v>3</v>
      </c>
      <c r="M4" s="8"/>
      <c r="N4" s="8"/>
      <c r="O4" s="220"/>
      <c r="P4" s="220"/>
      <c r="Q4" s="220"/>
      <c r="R4" s="150"/>
      <c r="S4" s="150"/>
      <c r="T4" s="150"/>
      <c r="U4" s="10"/>
    </row>
    <row r="5" spans="1:21" ht="13" x14ac:dyDescent="0.15">
      <c r="A5" s="5"/>
      <c r="B5" s="15"/>
      <c r="C5" s="15"/>
      <c r="D5" s="8"/>
      <c r="E5" s="8"/>
      <c r="F5" s="8"/>
      <c r="G5" s="8"/>
      <c r="H5" s="16"/>
      <c r="I5" s="17" t="s">
        <v>4</v>
      </c>
      <c r="J5" s="16"/>
      <c r="K5" s="8"/>
      <c r="L5" s="8"/>
      <c r="M5" s="8"/>
      <c r="N5" s="8"/>
      <c r="O5" s="18"/>
      <c r="P5" s="18"/>
      <c r="Q5" s="18"/>
      <c r="R5" s="8"/>
      <c r="S5" s="8"/>
      <c r="T5" s="8"/>
      <c r="U5" s="10"/>
    </row>
    <row r="6" spans="1:21" ht="10" customHeight="1" x14ac:dyDescent="0.15">
      <c r="A6" s="5"/>
      <c r="B6" s="11" t="s">
        <v>5</v>
      </c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0"/>
    </row>
    <row r="7" spans="1:21" ht="15" customHeight="1" x14ac:dyDescent="0.15">
      <c r="A7" s="5"/>
      <c r="B7" s="19" t="s">
        <v>6</v>
      </c>
      <c r="C7" s="20"/>
      <c r="D7" s="8"/>
      <c r="E7" s="216"/>
      <c r="F7" s="216"/>
      <c r="G7" s="216"/>
      <c r="H7" s="216"/>
      <c r="I7" s="216"/>
      <c r="J7" s="216"/>
      <c r="K7" s="8"/>
      <c r="L7" s="19" t="s">
        <v>7</v>
      </c>
      <c r="M7" s="8"/>
      <c r="N7" s="8"/>
      <c r="O7" s="227" t="s">
        <v>8</v>
      </c>
      <c r="P7" s="227"/>
      <c r="Q7" s="227" t="s">
        <v>9</v>
      </c>
      <c r="R7" s="227"/>
      <c r="S7" s="227"/>
      <c r="T7" s="227"/>
      <c r="U7" s="10"/>
    </row>
    <row r="8" spans="1:21" ht="15" customHeight="1" x14ac:dyDescent="0.15">
      <c r="A8" s="5"/>
      <c r="B8" s="19" t="s">
        <v>10</v>
      </c>
      <c r="C8" s="20"/>
      <c r="D8" s="8"/>
      <c r="E8" s="214"/>
      <c r="F8" s="214"/>
      <c r="G8" s="214"/>
      <c r="H8" s="214"/>
      <c r="I8" s="214"/>
      <c r="J8" s="214"/>
      <c r="K8" s="8"/>
      <c r="L8" s="19" t="s">
        <v>11</v>
      </c>
      <c r="M8" s="8"/>
      <c r="N8" s="8"/>
      <c r="O8" s="23"/>
      <c r="P8" s="24" t="s">
        <v>12</v>
      </c>
      <c r="Q8" s="25"/>
      <c r="R8" s="18"/>
      <c r="S8" s="18"/>
      <c r="T8" s="25"/>
      <c r="U8" s="10"/>
    </row>
    <row r="9" spans="1:21" ht="15" customHeight="1" x14ac:dyDescent="0.15">
      <c r="A9" s="5"/>
      <c r="B9" s="19" t="s">
        <v>13</v>
      </c>
      <c r="C9" s="20"/>
      <c r="D9" s="8"/>
      <c r="E9" s="219"/>
      <c r="F9" s="219"/>
      <c r="G9" s="219"/>
      <c r="H9" s="219"/>
      <c r="I9" s="219"/>
      <c r="J9" s="219"/>
      <c r="K9" s="8"/>
      <c r="L9" s="19" t="s">
        <v>14</v>
      </c>
      <c r="M9" s="8"/>
      <c r="N9" s="8"/>
      <c r="O9" s="18"/>
      <c r="P9" s="26" t="s">
        <v>15</v>
      </c>
      <c r="Q9" s="27"/>
      <c r="R9" s="28"/>
      <c r="S9" s="26" t="s">
        <v>16</v>
      </c>
      <c r="T9" s="27"/>
      <c r="U9" s="29"/>
    </row>
    <row r="10" spans="1:21" ht="15" customHeight="1" x14ac:dyDescent="0.15">
      <c r="A10" s="5"/>
      <c r="B10" s="19" t="s">
        <v>17</v>
      </c>
      <c r="C10" s="20"/>
      <c r="D10" s="8"/>
      <c r="E10" s="214"/>
      <c r="F10" s="214"/>
      <c r="G10" s="214"/>
      <c r="H10" s="214"/>
      <c r="I10" s="214"/>
      <c r="J10" s="214"/>
      <c r="K10" s="8"/>
      <c r="L10" s="19" t="s">
        <v>18</v>
      </c>
      <c r="M10" s="8"/>
      <c r="N10" s="20"/>
      <c r="O10" s="8"/>
      <c r="P10" s="8"/>
      <c r="Q10" s="226" t="s">
        <v>8</v>
      </c>
      <c r="R10" s="226"/>
      <c r="S10" s="218"/>
      <c r="T10" s="218"/>
      <c r="U10" s="10"/>
    </row>
    <row r="11" spans="1:21" ht="15" customHeight="1" x14ac:dyDescent="0.15">
      <c r="A11" s="5"/>
      <c r="B11" s="19" t="s">
        <v>19</v>
      </c>
      <c r="C11" s="20"/>
      <c r="D11" s="8"/>
      <c r="E11" s="214"/>
      <c r="F11" s="214"/>
      <c r="G11" s="214"/>
      <c r="H11" s="214"/>
      <c r="I11" s="214"/>
      <c r="J11" s="214"/>
      <c r="K11" s="8"/>
      <c r="L11" s="19" t="s">
        <v>20</v>
      </c>
      <c r="M11" s="8"/>
      <c r="N11" s="8"/>
      <c r="O11" s="8"/>
      <c r="P11" s="8"/>
      <c r="Q11" s="30" t="s">
        <v>21</v>
      </c>
      <c r="R11" s="18"/>
      <c r="S11" s="217" t="s">
        <v>22</v>
      </c>
      <c r="T11" s="217"/>
      <c r="U11" s="10"/>
    </row>
    <row r="12" spans="1:21" ht="15" customHeight="1" x14ac:dyDescent="0.15">
      <c r="A12" s="5"/>
      <c r="B12" s="19"/>
      <c r="C12" s="20"/>
      <c r="D12" s="8"/>
      <c r="E12" s="41"/>
      <c r="F12" s="8"/>
      <c r="G12" s="8"/>
      <c r="H12" s="41"/>
      <c r="I12" s="8"/>
      <c r="J12" s="8"/>
      <c r="K12" s="8"/>
      <c r="L12" s="31" t="s">
        <v>23</v>
      </c>
      <c r="M12" s="8"/>
      <c r="N12" s="8"/>
      <c r="O12" s="8"/>
      <c r="P12" s="8"/>
      <c r="Q12" s="21"/>
      <c r="R12" s="8"/>
      <c r="S12" s="18"/>
      <c r="T12" s="25"/>
      <c r="U12" s="10"/>
    </row>
    <row r="13" spans="1:21" ht="15" customHeight="1" x14ac:dyDescent="0.15">
      <c r="A13" s="5"/>
      <c r="B13" s="8"/>
      <c r="C13" s="8"/>
      <c r="D13" s="8"/>
      <c r="E13" s="89"/>
      <c r="F13" s="89"/>
      <c r="G13" s="89"/>
      <c r="H13" s="89"/>
      <c r="I13" s="89"/>
      <c r="J13" s="89"/>
      <c r="K13" s="8"/>
      <c r="L13" s="19" t="s">
        <v>24</v>
      </c>
      <c r="M13" s="8"/>
      <c r="N13" s="32"/>
      <c r="O13" s="8"/>
      <c r="P13" s="33" t="s">
        <v>15</v>
      </c>
      <c r="Q13" s="27"/>
      <c r="R13" s="34"/>
      <c r="S13" s="33" t="s">
        <v>16</v>
      </c>
      <c r="T13" s="27"/>
      <c r="U13" s="29"/>
    </row>
    <row r="14" spans="1:21" ht="13" customHeight="1" x14ac:dyDescent="0.1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327" t="s">
        <v>172</v>
      </c>
      <c r="M14" s="10"/>
      <c r="N14" s="35"/>
      <c r="O14" s="8"/>
      <c r="P14" s="36"/>
      <c r="Q14" s="326" t="s">
        <v>171</v>
      </c>
      <c r="R14" s="37"/>
      <c r="S14" s="37"/>
      <c r="T14" s="22"/>
      <c r="U14" s="10"/>
    </row>
    <row r="15" spans="1:21" ht="13" x14ac:dyDescent="0.1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38"/>
      <c r="O15" s="8"/>
      <c r="P15" s="38"/>
      <c r="Q15" s="18"/>
      <c r="R15" s="18"/>
      <c r="S15" s="18"/>
      <c r="T15" s="18"/>
      <c r="U15" s="10"/>
    </row>
    <row r="16" spans="1:21" ht="13" customHeight="1" x14ac:dyDescent="0.15">
      <c r="A16" s="5"/>
      <c r="B16" s="11" t="s">
        <v>25</v>
      </c>
      <c r="C16" s="1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0"/>
    </row>
    <row r="17" spans="1:256" ht="15" customHeight="1" x14ac:dyDescent="0.15">
      <c r="A17" s="5"/>
      <c r="B17" s="19" t="s">
        <v>6</v>
      </c>
      <c r="C17" s="20"/>
      <c r="D17" s="8"/>
      <c r="E17" s="216"/>
      <c r="F17" s="216"/>
      <c r="G17" s="216"/>
      <c r="H17" s="216"/>
      <c r="I17" s="216"/>
      <c r="J17" s="216"/>
      <c r="K17" s="8"/>
      <c r="L17" s="19" t="s">
        <v>7</v>
      </c>
      <c r="M17" s="8"/>
      <c r="N17" s="8"/>
      <c r="O17" s="227" t="s">
        <v>8</v>
      </c>
      <c r="P17" s="227"/>
      <c r="Q17" s="227" t="s">
        <v>9</v>
      </c>
      <c r="R17" s="227"/>
      <c r="S17" s="227"/>
      <c r="T17" s="227"/>
      <c r="U17" s="10"/>
    </row>
    <row r="18" spans="1:256" ht="15" customHeight="1" x14ac:dyDescent="0.15">
      <c r="A18" s="5"/>
      <c r="B18" s="19" t="s">
        <v>10</v>
      </c>
      <c r="C18" s="20"/>
      <c r="D18" s="8"/>
      <c r="E18" s="214"/>
      <c r="F18" s="214"/>
      <c r="G18" s="214"/>
      <c r="H18" s="214"/>
      <c r="I18" s="214"/>
      <c r="J18" s="214"/>
      <c r="K18" s="8"/>
      <c r="L18" s="19" t="s">
        <v>11</v>
      </c>
      <c r="M18" s="8"/>
      <c r="N18" s="8"/>
      <c r="O18" s="23"/>
      <c r="P18" s="24" t="s">
        <v>12</v>
      </c>
      <c r="Q18" s="25"/>
      <c r="R18" s="18"/>
      <c r="S18" s="18"/>
      <c r="T18" s="25"/>
      <c r="U18" s="10"/>
    </row>
    <row r="19" spans="1:256" ht="15" customHeight="1" x14ac:dyDescent="0.15">
      <c r="A19" s="5"/>
      <c r="B19" s="19" t="s">
        <v>13</v>
      </c>
      <c r="C19" s="20"/>
      <c r="D19" s="8"/>
      <c r="E19" s="219"/>
      <c r="F19" s="219"/>
      <c r="G19" s="219"/>
      <c r="H19" s="219"/>
      <c r="I19" s="219"/>
      <c r="J19" s="219"/>
      <c r="K19" s="8"/>
      <c r="L19" s="19" t="s">
        <v>14</v>
      </c>
      <c r="M19" s="8"/>
      <c r="N19" s="8"/>
      <c r="O19" s="18"/>
      <c r="P19" s="26" t="s">
        <v>15</v>
      </c>
      <c r="Q19" s="27"/>
      <c r="R19" s="28"/>
      <c r="S19" s="26" t="s">
        <v>16</v>
      </c>
      <c r="T19" s="27"/>
      <c r="U19" s="29"/>
    </row>
    <row r="20" spans="1:256" ht="15" customHeight="1" x14ac:dyDescent="0.15">
      <c r="A20" s="5"/>
      <c r="B20" s="19" t="s">
        <v>17</v>
      </c>
      <c r="C20" s="20"/>
      <c r="D20" s="8"/>
      <c r="E20" s="214"/>
      <c r="F20" s="214"/>
      <c r="G20" s="214"/>
      <c r="H20" s="214"/>
      <c r="I20" s="214"/>
      <c r="J20" s="214"/>
      <c r="K20" s="8"/>
      <c r="L20" s="19" t="s">
        <v>18</v>
      </c>
      <c r="M20" s="8"/>
      <c r="N20" s="20"/>
      <c r="O20" s="8"/>
      <c r="P20" s="8"/>
      <c r="Q20" s="226" t="s">
        <v>8</v>
      </c>
      <c r="R20" s="226"/>
      <c r="S20" s="218"/>
      <c r="T20" s="218"/>
      <c r="U20" s="10"/>
    </row>
    <row r="21" spans="1:256" ht="15" customHeight="1" x14ac:dyDescent="0.15">
      <c r="A21" s="5"/>
      <c r="B21" s="19" t="s">
        <v>19</v>
      </c>
      <c r="C21" s="20"/>
      <c r="D21" s="8"/>
      <c r="E21" s="214"/>
      <c r="F21" s="214"/>
      <c r="G21" s="214"/>
      <c r="H21" s="214"/>
      <c r="I21" s="214"/>
      <c r="J21" s="214"/>
      <c r="K21" s="8"/>
      <c r="L21" s="19" t="s">
        <v>20</v>
      </c>
      <c r="M21" s="8"/>
      <c r="N21" s="8"/>
      <c r="O21" s="8"/>
      <c r="P21" s="8"/>
      <c r="Q21" s="30" t="s">
        <v>21</v>
      </c>
      <c r="R21" s="18"/>
      <c r="S21" s="217" t="s">
        <v>22</v>
      </c>
      <c r="T21" s="217"/>
      <c r="U21" s="10"/>
    </row>
    <row r="22" spans="1:256" ht="15" customHeight="1" x14ac:dyDescent="0.15">
      <c r="A22" s="5"/>
      <c r="B22" s="19"/>
      <c r="C22" s="20"/>
      <c r="D22" s="8"/>
      <c r="E22" s="41"/>
      <c r="F22" s="8"/>
      <c r="G22" s="8"/>
      <c r="H22" s="41"/>
      <c r="I22" s="8"/>
      <c r="J22" s="8"/>
      <c r="K22" s="8"/>
      <c r="L22" s="31" t="s">
        <v>23</v>
      </c>
      <c r="M22" s="8"/>
      <c r="N22" s="8"/>
      <c r="O22" s="8"/>
      <c r="P22" s="8"/>
      <c r="Q22" s="21"/>
      <c r="R22" s="8"/>
      <c r="S22" s="18"/>
      <c r="T22" s="25"/>
      <c r="U22" s="10"/>
    </row>
    <row r="23" spans="1:256" ht="16" customHeight="1" x14ac:dyDescent="0.15">
      <c r="A23" s="5"/>
      <c r="B23" s="8"/>
      <c r="C23" s="8"/>
      <c r="D23" s="8"/>
      <c r="E23" s="89"/>
      <c r="F23" s="89"/>
      <c r="G23" s="89"/>
      <c r="H23" s="89"/>
      <c r="I23" s="89"/>
      <c r="J23" s="89"/>
      <c r="K23" s="8"/>
      <c r="L23" s="19" t="s">
        <v>24</v>
      </c>
      <c r="M23" s="8"/>
      <c r="N23" s="32"/>
      <c r="O23" s="8"/>
      <c r="P23" s="33" t="s">
        <v>15</v>
      </c>
      <c r="Q23" s="27"/>
      <c r="R23" s="34"/>
      <c r="S23" s="33" t="s">
        <v>16</v>
      </c>
      <c r="T23" s="27"/>
      <c r="U23" s="29"/>
    </row>
    <row r="24" spans="1:256" ht="13" x14ac:dyDescent="0.15">
      <c r="A24" s="151"/>
      <c r="B24" s="151"/>
      <c r="C24" s="151"/>
      <c r="D24" s="151"/>
      <c r="E24" s="8"/>
      <c r="F24" s="8"/>
      <c r="G24" s="8"/>
      <c r="H24" s="8"/>
      <c r="I24" s="8"/>
      <c r="J24" s="8"/>
      <c r="K24" s="8"/>
      <c r="L24" s="327" t="s">
        <v>172</v>
      </c>
      <c r="M24" s="10"/>
      <c r="N24" s="39"/>
      <c r="O24" s="40"/>
      <c r="P24" s="39"/>
      <c r="Q24" s="326" t="s">
        <v>171</v>
      </c>
      <c r="R24" s="37"/>
      <c r="S24" s="37"/>
      <c r="T24" s="22"/>
      <c r="U24" s="10"/>
    </row>
    <row r="25" spans="1:256" ht="13" x14ac:dyDescent="0.15">
      <c r="A25" s="5"/>
      <c r="B25" s="41"/>
      <c r="C25" s="41"/>
      <c r="D25" s="8"/>
      <c r="E25" s="8"/>
      <c r="F25" s="8"/>
      <c r="G25" s="8"/>
      <c r="H25" s="8"/>
      <c r="I25" s="8"/>
      <c r="J25" s="8"/>
      <c r="K25" s="8"/>
      <c r="L25" s="32"/>
      <c r="M25" s="32"/>
      <c r="N25" s="42"/>
      <c r="O25" s="32"/>
      <c r="P25" s="42"/>
      <c r="Q25" s="43"/>
      <c r="R25" s="43"/>
      <c r="S25" s="43"/>
      <c r="T25" s="43"/>
      <c r="U25" s="44"/>
    </row>
    <row r="26" spans="1:256" ht="13" x14ac:dyDescent="0.15">
      <c r="A26" s="5"/>
      <c r="B26" s="41"/>
      <c r="C26" s="41"/>
      <c r="D26" s="8"/>
      <c r="E26" s="8"/>
      <c r="F26" s="8"/>
      <c r="G26" s="21"/>
      <c r="H26" s="8"/>
      <c r="I26" s="8"/>
      <c r="J26" s="21"/>
      <c r="K26" s="44"/>
      <c r="L26" s="35"/>
      <c r="M26" s="42"/>
      <c r="N26" s="42"/>
      <c r="O26" s="42"/>
      <c r="P26" s="42"/>
      <c r="Q26" s="42"/>
      <c r="R26" s="42"/>
      <c r="S26" s="42"/>
      <c r="T26" s="36"/>
      <c r="U26" s="39"/>
    </row>
    <row r="27" spans="1:256" ht="15" customHeight="1" x14ac:dyDescent="0.15">
      <c r="A27" s="5"/>
      <c r="B27" s="310" t="s">
        <v>170</v>
      </c>
      <c r="C27" s="310"/>
      <c r="D27" s="310"/>
      <c r="E27" s="310"/>
      <c r="F27" s="26" t="s">
        <v>15</v>
      </c>
      <c r="G27" s="27"/>
      <c r="H27" s="28"/>
      <c r="I27" s="26" t="s">
        <v>16</v>
      </c>
      <c r="J27" s="27"/>
      <c r="K27" s="45"/>
      <c r="L27" s="37"/>
      <c r="M27" s="37"/>
      <c r="N27" s="37"/>
      <c r="O27" s="37"/>
      <c r="P27" s="37"/>
      <c r="Q27" s="37"/>
      <c r="R27" s="37"/>
      <c r="S27" s="37"/>
      <c r="T27" s="37"/>
      <c r="U27" s="46"/>
    </row>
    <row r="28" spans="1:256" ht="15" customHeight="1" x14ac:dyDescent="0.15">
      <c r="A28" s="5"/>
      <c r="B28" s="166" t="s">
        <v>26</v>
      </c>
      <c r="C28" s="166"/>
      <c r="D28" s="166"/>
      <c r="E28" s="166"/>
      <c r="F28" s="26" t="s">
        <v>15</v>
      </c>
      <c r="G28" s="27"/>
      <c r="H28" s="28"/>
      <c r="I28" s="26" t="s">
        <v>16</v>
      </c>
      <c r="J28" s="27"/>
      <c r="K28" s="45"/>
      <c r="L28" s="22"/>
      <c r="M28" s="22"/>
      <c r="N28" s="22"/>
      <c r="O28" s="22"/>
      <c r="P28" s="22"/>
      <c r="Q28" s="22"/>
      <c r="R28" s="22"/>
      <c r="S28" s="22"/>
      <c r="T28" s="22"/>
      <c r="U28" s="10"/>
    </row>
    <row r="29" spans="1:256" ht="15" customHeight="1" x14ac:dyDescent="0.15">
      <c r="A29" s="5"/>
      <c r="B29" s="166" t="s">
        <v>27</v>
      </c>
      <c r="C29" s="166"/>
      <c r="D29" s="166"/>
      <c r="E29" s="166"/>
      <c r="F29" s="26" t="s">
        <v>15</v>
      </c>
      <c r="G29" s="27"/>
      <c r="H29" s="28"/>
      <c r="I29" s="26" t="s">
        <v>16</v>
      </c>
      <c r="J29" s="27"/>
      <c r="K29" s="47"/>
      <c r="L29" s="22"/>
      <c r="M29" s="22"/>
      <c r="N29" s="22"/>
      <c r="O29" s="22"/>
      <c r="P29" s="22"/>
      <c r="Q29" s="22"/>
      <c r="R29" s="22"/>
      <c r="S29" s="22"/>
      <c r="T29" s="22"/>
      <c r="U29" s="10"/>
    </row>
    <row r="30" spans="1:256" ht="5" customHeight="1" x14ac:dyDescent="0.15">
      <c r="A30" s="5"/>
      <c r="B30" s="167"/>
      <c r="C30" s="167"/>
      <c r="D30" s="167"/>
      <c r="E30" s="167"/>
      <c r="F30" s="48"/>
      <c r="G30" s="270"/>
      <c r="H30" s="270"/>
      <c r="I30" s="270"/>
      <c r="J30" s="270"/>
      <c r="K30" s="20"/>
      <c r="L30" s="269"/>
      <c r="M30" s="269"/>
      <c r="N30" s="269"/>
      <c r="O30" s="269"/>
      <c r="P30" s="269"/>
      <c r="Q30" s="269"/>
      <c r="R30" s="269"/>
      <c r="S30" s="269"/>
      <c r="T30" s="49"/>
      <c r="U30" s="10"/>
    </row>
    <row r="31" spans="1:256" ht="13" x14ac:dyDescent="0.15">
      <c r="A31" s="5"/>
      <c r="B31" s="303" t="s">
        <v>165</v>
      </c>
      <c r="C31" s="303"/>
      <c r="D31" s="303"/>
      <c r="E31" s="303"/>
      <c r="F31" s="48"/>
      <c r="G31" s="167"/>
      <c r="H31" s="167"/>
      <c r="I31" s="167"/>
      <c r="J31" s="167"/>
      <c r="K31" s="20"/>
      <c r="L31" s="167"/>
      <c r="M31" s="167"/>
      <c r="N31" s="167"/>
      <c r="O31" s="167"/>
      <c r="P31" s="167"/>
      <c r="Q31" s="167"/>
      <c r="R31" s="167"/>
      <c r="S31" s="167"/>
      <c r="T31" s="20"/>
      <c r="U31" s="10"/>
    </row>
    <row r="32" spans="1:256" ht="15" customHeight="1" x14ac:dyDescent="0.15">
      <c r="A32" s="5"/>
      <c r="B32" s="301" t="s">
        <v>28</v>
      </c>
      <c r="C32" s="302"/>
      <c r="D32" s="301"/>
      <c r="E32" s="302"/>
      <c r="F32" s="302"/>
      <c r="G32" s="302"/>
      <c r="H32" s="302"/>
      <c r="I32" s="302"/>
      <c r="J32" s="302"/>
      <c r="K32" s="302"/>
      <c r="L32" s="301"/>
      <c r="M32" s="302"/>
      <c r="N32" s="301"/>
      <c r="O32" s="302"/>
      <c r="P32" s="302"/>
      <c r="Q32" s="302"/>
      <c r="R32" s="302"/>
      <c r="S32" s="302"/>
      <c r="T32" s="301"/>
      <c r="IL32"/>
      <c r="IM32"/>
      <c r="IN32"/>
      <c r="IO32"/>
      <c r="IP32"/>
      <c r="IQ32"/>
      <c r="IR32"/>
      <c r="IS32"/>
      <c r="IT32"/>
      <c r="IU32"/>
      <c r="IV32"/>
    </row>
    <row r="33" spans="1:256" ht="15" customHeight="1" x14ac:dyDescent="0.15">
      <c r="A33" s="5"/>
      <c r="B33" s="301"/>
      <c r="C33" s="302"/>
      <c r="D33" s="301"/>
      <c r="E33" s="302"/>
      <c r="F33" s="302"/>
      <c r="G33" s="302"/>
      <c r="H33" s="302"/>
      <c r="I33" s="302"/>
      <c r="J33" s="302"/>
      <c r="K33" s="302"/>
      <c r="L33" s="301"/>
      <c r="M33" s="302"/>
      <c r="N33" s="301"/>
      <c r="O33" s="302"/>
      <c r="P33" s="302"/>
      <c r="Q33" s="302"/>
      <c r="R33" s="302"/>
      <c r="S33" s="302"/>
      <c r="T33" s="302"/>
      <c r="IL33"/>
      <c r="IM33"/>
      <c r="IN33"/>
      <c r="IO33"/>
      <c r="IP33"/>
      <c r="IQ33"/>
      <c r="IR33"/>
      <c r="IS33"/>
      <c r="IT33"/>
      <c r="IU33"/>
      <c r="IV33"/>
    </row>
    <row r="34" spans="1:256" ht="15" customHeight="1" x14ac:dyDescent="0.15">
      <c r="A34" s="5"/>
      <c r="B34" s="301" t="s">
        <v>29</v>
      </c>
      <c r="C34" s="302"/>
      <c r="D34" s="301"/>
      <c r="E34" s="302"/>
      <c r="F34" s="302"/>
      <c r="G34" s="302"/>
      <c r="H34" s="302"/>
      <c r="I34" s="302"/>
      <c r="J34" s="302"/>
      <c r="K34" s="302"/>
      <c r="L34" s="301"/>
      <c r="M34" s="302"/>
      <c r="N34" s="301"/>
      <c r="O34" s="302"/>
      <c r="P34" s="302"/>
      <c r="Q34" s="302"/>
      <c r="R34" s="302"/>
      <c r="S34" s="302"/>
      <c r="T34" s="302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 x14ac:dyDescent="0.15">
      <c r="A35" s="5"/>
      <c r="B35" s="301"/>
      <c r="C35" s="302"/>
      <c r="D35" s="301"/>
      <c r="E35" s="302"/>
      <c r="F35" s="302"/>
      <c r="G35" s="302"/>
      <c r="H35" s="302"/>
      <c r="I35" s="302"/>
      <c r="J35" s="302"/>
      <c r="K35" s="302"/>
      <c r="L35" s="301"/>
      <c r="M35" s="302"/>
      <c r="N35" s="301"/>
      <c r="O35" s="302"/>
      <c r="P35" s="302"/>
      <c r="Q35" s="302"/>
      <c r="R35" s="302"/>
      <c r="S35" s="302"/>
      <c r="T35" s="302"/>
      <c r="IL35"/>
      <c r="IM35"/>
      <c r="IN35"/>
      <c r="IO35"/>
      <c r="IP35"/>
      <c r="IQ35"/>
      <c r="IR35"/>
      <c r="IS35"/>
      <c r="IT35"/>
      <c r="IU35"/>
      <c r="IV35"/>
    </row>
    <row r="36" spans="1:256" ht="13" x14ac:dyDescent="0.15">
      <c r="A36" s="5"/>
      <c r="B36" s="8"/>
      <c r="C36" s="8"/>
      <c r="D36" s="8"/>
      <c r="E36" s="18"/>
      <c r="F36" s="18"/>
      <c r="G36" s="18"/>
      <c r="H36" s="18"/>
      <c r="I36" s="18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10"/>
    </row>
    <row r="37" spans="1:256" ht="13" customHeight="1" x14ac:dyDescent="0.15">
      <c r="A37" s="5"/>
      <c r="B37" s="11" t="s">
        <v>30</v>
      </c>
      <c r="C37" s="12"/>
      <c r="D37" s="8"/>
      <c r="E37" s="8"/>
      <c r="F37" s="21"/>
      <c r="G37" s="8"/>
      <c r="H37" s="8"/>
      <c r="I37" s="21"/>
      <c r="J37" s="8"/>
      <c r="K37" s="8"/>
      <c r="L37" s="8"/>
      <c r="M37" s="8"/>
      <c r="N37" s="8"/>
      <c r="O37" s="8"/>
      <c r="P37" s="8"/>
      <c r="Q37" s="21"/>
      <c r="R37" s="8"/>
      <c r="S37" s="8"/>
      <c r="T37" s="21"/>
      <c r="U37" s="10"/>
    </row>
    <row r="38" spans="1:256" ht="15" customHeight="1" x14ac:dyDescent="0.15">
      <c r="A38" s="5"/>
      <c r="B38" s="19" t="s">
        <v>31</v>
      </c>
      <c r="C38" s="20"/>
      <c r="D38" s="8"/>
      <c r="E38" s="26" t="s">
        <v>15</v>
      </c>
      <c r="F38" s="27"/>
      <c r="G38" s="28"/>
      <c r="H38" s="26" t="s">
        <v>16</v>
      </c>
      <c r="I38" s="27"/>
      <c r="J38" s="28"/>
      <c r="K38" s="8"/>
      <c r="L38" s="50" t="s">
        <v>32</v>
      </c>
      <c r="M38" s="8"/>
      <c r="N38" s="8"/>
      <c r="O38" s="8"/>
      <c r="P38" s="26" t="s">
        <v>33</v>
      </c>
      <c r="Q38" s="27"/>
      <c r="R38" s="28"/>
      <c r="S38" s="26" t="s">
        <v>34</v>
      </c>
      <c r="T38" s="27"/>
      <c r="U38" s="29"/>
    </row>
    <row r="39" spans="1:256" ht="15" customHeight="1" x14ac:dyDescent="0.15">
      <c r="A39" s="5"/>
      <c r="B39" s="19" t="s">
        <v>35</v>
      </c>
      <c r="C39" s="20"/>
      <c r="D39" s="8"/>
      <c r="E39" s="26" t="s">
        <v>15</v>
      </c>
      <c r="F39" s="27"/>
      <c r="G39" s="28"/>
      <c r="H39" s="26" t="s">
        <v>16</v>
      </c>
      <c r="I39" s="27"/>
      <c r="J39" s="28"/>
      <c r="K39" s="8"/>
      <c r="L39" s="19" t="s">
        <v>36</v>
      </c>
      <c r="M39" s="8"/>
      <c r="N39" s="215"/>
      <c r="O39" s="215"/>
      <c r="P39" s="26" t="s">
        <v>15</v>
      </c>
      <c r="Q39" s="27"/>
      <c r="R39" s="28"/>
      <c r="S39" s="26" t="s">
        <v>16</v>
      </c>
      <c r="T39" s="27"/>
      <c r="U39" s="29"/>
    </row>
    <row r="40" spans="1:256" ht="13" customHeight="1" x14ac:dyDescent="0.15">
      <c r="A40" s="5"/>
      <c r="B40" s="50" t="s">
        <v>37</v>
      </c>
      <c r="C40" s="8"/>
      <c r="D40" s="8"/>
      <c r="E40" s="8"/>
      <c r="F40" s="18"/>
      <c r="G40" s="8"/>
      <c r="H40" s="8"/>
      <c r="I40" s="18"/>
      <c r="J40" s="8"/>
      <c r="K40" s="8"/>
      <c r="L40" s="51" t="s">
        <v>38</v>
      </c>
      <c r="M40" s="8"/>
      <c r="N40" s="18"/>
      <c r="O40" s="18"/>
      <c r="P40" s="8"/>
      <c r="Q40" s="18"/>
      <c r="R40" s="8"/>
      <c r="S40" s="8"/>
      <c r="T40" s="18"/>
      <c r="U40" s="10"/>
    </row>
    <row r="41" spans="1:256" ht="4" customHeight="1" x14ac:dyDescent="0.15">
      <c r="A41" s="5"/>
      <c r="B41" s="8"/>
      <c r="C41" s="8"/>
      <c r="D41" s="8"/>
      <c r="E41" s="8"/>
      <c r="F41" s="8"/>
      <c r="G41" s="8"/>
      <c r="H41" s="8"/>
      <c r="I41" s="32"/>
      <c r="J41" s="32"/>
      <c r="K41" s="8"/>
      <c r="L41" s="52"/>
      <c r="M41" s="8"/>
      <c r="N41" s="8"/>
      <c r="O41" s="8"/>
      <c r="P41" s="8"/>
      <c r="Q41" s="8"/>
      <c r="R41" s="8"/>
      <c r="S41" s="8"/>
      <c r="T41" s="8"/>
      <c r="U41" s="10"/>
    </row>
    <row r="42" spans="1:256" ht="13" customHeight="1" x14ac:dyDescent="0.15">
      <c r="A42" s="5"/>
      <c r="B42" s="11" t="s">
        <v>39</v>
      </c>
      <c r="C42" s="12"/>
      <c r="D42" s="8"/>
      <c r="E42" s="8"/>
      <c r="F42" s="8"/>
      <c r="G42" s="8"/>
      <c r="H42" s="10"/>
      <c r="I42" s="152" t="s">
        <v>40</v>
      </c>
      <c r="J42" s="152"/>
      <c r="K42" s="5"/>
      <c r="L42" s="53" t="s">
        <v>41</v>
      </c>
      <c r="M42" s="8"/>
      <c r="N42" s="8"/>
      <c r="O42" s="8"/>
      <c r="P42" s="8"/>
      <c r="Q42" s="8"/>
      <c r="R42" s="8"/>
      <c r="S42" s="8"/>
      <c r="T42" s="8"/>
      <c r="U42" s="10"/>
    </row>
    <row r="43" spans="1:256" ht="15" customHeight="1" x14ac:dyDescent="0.15">
      <c r="A43" s="5"/>
      <c r="B43" s="19" t="s">
        <v>42</v>
      </c>
      <c r="C43" s="20"/>
      <c r="D43" s="8"/>
      <c r="E43" s="8"/>
      <c r="F43" s="8"/>
      <c r="G43" s="8"/>
      <c r="H43" s="8"/>
      <c r="I43" s="54"/>
      <c r="J43" s="54"/>
      <c r="K43" s="50" t="s">
        <v>43</v>
      </c>
      <c r="L43" s="55"/>
      <c r="M43" s="19" t="s">
        <v>43</v>
      </c>
      <c r="N43" s="20"/>
      <c r="O43" s="8"/>
      <c r="P43" s="8"/>
      <c r="Q43" s="8"/>
      <c r="R43" s="8"/>
      <c r="S43" s="8"/>
      <c r="T43" s="8"/>
      <c r="U43" s="10"/>
    </row>
    <row r="44" spans="1:256" ht="15" customHeight="1" x14ac:dyDescent="0.15">
      <c r="A44" s="5"/>
      <c r="B44" s="19" t="s">
        <v>44</v>
      </c>
      <c r="C44" s="20"/>
      <c r="D44" s="8"/>
      <c r="E44" s="8"/>
      <c r="F44" s="8"/>
      <c r="G44" s="8"/>
      <c r="H44" s="8"/>
      <c r="I44" s="18"/>
      <c r="J44" s="18"/>
      <c r="K44" s="8"/>
      <c r="L44" s="56"/>
      <c r="M44" s="19" t="s">
        <v>43</v>
      </c>
      <c r="N44" s="20"/>
      <c r="O44" s="8"/>
      <c r="P44" s="8"/>
      <c r="Q44" s="8"/>
      <c r="R44" s="8"/>
      <c r="S44" s="8"/>
      <c r="T44" s="8"/>
      <c r="U44" s="10"/>
    </row>
    <row r="45" spans="1:256" ht="15" customHeight="1" x14ac:dyDescent="0.15">
      <c r="A45" s="5"/>
      <c r="B45" s="19" t="s">
        <v>45</v>
      </c>
      <c r="C45" s="20"/>
      <c r="D45" s="8"/>
      <c r="E45" s="8"/>
      <c r="F45" s="8"/>
      <c r="G45" s="8"/>
      <c r="H45" s="8"/>
      <c r="I45" s="55"/>
      <c r="J45" s="55"/>
      <c r="K45" s="8"/>
      <c r="L45" s="56"/>
      <c r="M45" s="20"/>
      <c r="N45" s="20"/>
      <c r="O45" s="8"/>
      <c r="P45" s="8"/>
      <c r="Q45" s="8"/>
      <c r="R45" s="8"/>
      <c r="S45" s="8"/>
      <c r="T45" s="8"/>
      <c r="U45" s="10"/>
    </row>
    <row r="46" spans="1:256" ht="15" customHeight="1" x14ac:dyDescent="0.15">
      <c r="A46" s="5"/>
      <c r="B46" s="19" t="s">
        <v>46</v>
      </c>
      <c r="C46" s="20"/>
      <c r="D46" s="8"/>
      <c r="E46" s="8"/>
      <c r="F46" s="8"/>
      <c r="G46" s="8"/>
      <c r="H46" s="8"/>
      <c r="I46" s="56"/>
      <c r="J46" s="56"/>
      <c r="K46" s="50" t="s">
        <v>43</v>
      </c>
      <c r="L46" s="56"/>
      <c r="M46" s="19" t="s">
        <v>43</v>
      </c>
      <c r="N46" s="57"/>
      <c r="O46" s="8"/>
      <c r="P46" s="8"/>
      <c r="Q46" s="21"/>
      <c r="R46" s="8"/>
      <c r="S46" s="8"/>
      <c r="T46" s="8"/>
      <c r="U46" s="10"/>
    </row>
    <row r="47" spans="1:256" ht="15" customHeight="1" x14ac:dyDescent="0.15">
      <c r="A47" s="5"/>
      <c r="B47" s="19" t="s">
        <v>47</v>
      </c>
      <c r="C47" s="20"/>
      <c r="D47" s="8"/>
      <c r="E47" s="8"/>
      <c r="F47" s="8"/>
      <c r="G47" s="8"/>
      <c r="H47" s="8"/>
      <c r="I47" s="56"/>
      <c r="J47" s="56"/>
      <c r="K47" s="50" t="s">
        <v>43</v>
      </c>
      <c r="L47" s="58"/>
      <c r="M47" s="59"/>
      <c r="N47" s="27"/>
      <c r="O47" s="60" t="s">
        <v>48</v>
      </c>
      <c r="P47" s="61"/>
      <c r="Q47" s="27"/>
      <c r="R47" s="224" t="s">
        <v>49</v>
      </c>
      <c r="S47" s="225"/>
      <c r="T47" s="225"/>
      <c r="U47" s="10"/>
    </row>
    <row r="48" spans="1:256" ht="15" customHeight="1" x14ac:dyDescent="0.15">
      <c r="A48" s="5"/>
      <c r="B48" s="19" t="s">
        <v>50</v>
      </c>
      <c r="C48" s="20"/>
      <c r="D48" s="8"/>
      <c r="E48" s="50" t="s">
        <v>51</v>
      </c>
      <c r="F48" s="8"/>
      <c r="G48" s="50" t="s">
        <v>52</v>
      </c>
      <c r="H48" s="8"/>
      <c r="I48" s="56"/>
      <c r="J48" s="56"/>
      <c r="K48" s="50" t="s">
        <v>43</v>
      </c>
      <c r="L48" s="8"/>
      <c r="M48" s="20"/>
      <c r="N48" s="49"/>
      <c r="O48" s="8"/>
      <c r="P48" s="8"/>
      <c r="Q48" s="18"/>
      <c r="R48" s="8"/>
      <c r="S48" s="8"/>
      <c r="T48" s="8"/>
      <c r="U48" s="10"/>
    </row>
    <row r="49" spans="1:21" ht="15" customHeight="1" x14ac:dyDescent="0.15">
      <c r="A49" s="5"/>
      <c r="B49" s="19" t="s">
        <v>53</v>
      </c>
      <c r="C49" s="20"/>
      <c r="D49" s="8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10"/>
    </row>
    <row r="50" spans="1:21" ht="13" customHeight="1" x14ac:dyDescent="0.15">
      <c r="A50" s="5"/>
      <c r="B50" s="6" t="s">
        <v>54</v>
      </c>
      <c r="C50" s="8"/>
      <c r="D50" s="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0"/>
    </row>
    <row r="51" spans="1:21" ht="13" customHeight="1" x14ac:dyDescent="0.15">
      <c r="A51" s="5"/>
      <c r="B51" s="305" t="s">
        <v>166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62"/>
    </row>
    <row r="52" spans="1:21" ht="13.25" customHeight="1" x14ac:dyDescent="0.15">
      <c r="A52" s="63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</row>
    <row r="53" spans="1:21" ht="13" customHeight="1" x14ac:dyDescent="0.15">
      <c r="A53" s="64"/>
      <c r="B53" s="65" t="s">
        <v>55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46"/>
    </row>
    <row r="54" spans="1:21" ht="20.75" customHeight="1" x14ac:dyDescent="0.15">
      <c r="A54" s="5"/>
      <c r="B54" s="173" t="s">
        <v>56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0"/>
    </row>
    <row r="55" spans="1:21" ht="6" customHeight="1" x14ac:dyDescent="0.15">
      <c r="A55" s="5"/>
      <c r="B55" s="21"/>
      <c r="C55" s="21"/>
      <c r="D55" s="21"/>
      <c r="E55" s="21"/>
      <c r="F55" s="223"/>
      <c r="G55" s="223"/>
      <c r="H55" s="223"/>
      <c r="I55" s="21"/>
      <c r="J55" s="21"/>
      <c r="K55" s="8"/>
      <c r="L55" s="21"/>
      <c r="M55" s="21"/>
      <c r="N55" s="21"/>
      <c r="O55" s="21"/>
      <c r="P55" s="21"/>
      <c r="Q55" s="21"/>
      <c r="R55" s="21"/>
      <c r="S55" s="21"/>
      <c r="T55" s="21"/>
      <c r="U55" s="10"/>
    </row>
    <row r="56" spans="1:21" ht="13" customHeight="1" x14ac:dyDescent="0.15">
      <c r="A56" s="66"/>
      <c r="B56" s="228" t="s">
        <v>57</v>
      </c>
      <c r="C56" s="238" t="s">
        <v>58</v>
      </c>
      <c r="D56" s="239"/>
      <c r="E56" s="240"/>
      <c r="F56" s="176" t="s">
        <v>59</v>
      </c>
      <c r="G56" s="177"/>
      <c r="H56" s="228" t="s">
        <v>60</v>
      </c>
      <c r="I56" s="187" t="s">
        <v>61</v>
      </c>
      <c r="J56" s="188"/>
      <c r="K56" s="69"/>
      <c r="L56" s="228" t="s">
        <v>57</v>
      </c>
      <c r="M56" s="238" t="s">
        <v>62</v>
      </c>
      <c r="N56" s="239"/>
      <c r="O56" s="240"/>
      <c r="P56" s="176" t="s">
        <v>59</v>
      </c>
      <c r="Q56" s="177"/>
      <c r="R56" s="228" t="s">
        <v>60</v>
      </c>
      <c r="S56" s="187" t="s">
        <v>61</v>
      </c>
      <c r="T56" s="188"/>
      <c r="U56" s="29"/>
    </row>
    <row r="57" spans="1:21" ht="13" customHeight="1" x14ac:dyDescent="0.15">
      <c r="A57" s="66"/>
      <c r="B57" s="229"/>
      <c r="C57" s="241"/>
      <c r="D57" s="242"/>
      <c r="E57" s="243"/>
      <c r="F57" s="178"/>
      <c r="G57" s="179"/>
      <c r="H57" s="229"/>
      <c r="I57" s="189"/>
      <c r="J57" s="190"/>
      <c r="K57" s="70"/>
      <c r="L57" s="229"/>
      <c r="M57" s="241"/>
      <c r="N57" s="242"/>
      <c r="O57" s="243"/>
      <c r="P57" s="178"/>
      <c r="Q57" s="179"/>
      <c r="R57" s="229"/>
      <c r="S57" s="189"/>
      <c r="T57" s="190"/>
      <c r="U57" s="29"/>
    </row>
    <row r="58" spans="1:21" ht="15" customHeight="1" x14ac:dyDescent="0.15">
      <c r="A58" s="66"/>
      <c r="B58" s="71"/>
      <c r="C58" s="155" t="s">
        <v>63</v>
      </c>
      <c r="D58" s="210"/>
      <c r="E58" s="211"/>
      <c r="F58" s="27"/>
      <c r="G58" s="27"/>
      <c r="H58" s="73">
        <v>8</v>
      </c>
      <c r="I58" s="143">
        <f>B58*H58</f>
        <v>0</v>
      </c>
      <c r="J58" s="144"/>
      <c r="K58" s="70"/>
      <c r="L58" s="71"/>
      <c r="M58" s="158"/>
      <c r="N58" s="199"/>
      <c r="O58" s="200"/>
      <c r="P58" s="27"/>
      <c r="Q58" s="27"/>
      <c r="R58" s="73"/>
      <c r="S58" s="143">
        <f t="shared" ref="S58:S72" si="0">L58*R58</f>
        <v>0</v>
      </c>
      <c r="T58" s="144"/>
      <c r="U58" s="29"/>
    </row>
    <row r="59" spans="1:21" ht="13" customHeight="1" x14ac:dyDescent="0.15">
      <c r="A59" s="66"/>
      <c r="B59" s="71"/>
      <c r="C59" s="298" t="s">
        <v>64</v>
      </c>
      <c r="D59" s="299"/>
      <c r="E59" s="300"/>
      <c r="F59" s="27"/>
      <c r="G59" s="27"/>
      <c r="H59" s="73">
        <v>18</v>
      </c>
      <c r="I59" s="143">
        <f>B59*H59</f>
        <v>0</v>
      </c>
      <c r="J59" s="144"/>
      <c r="K59" s="70"/>
      <c r="L59" s="71"/>
      <c r="M59" s="156"/>
      <c r="N59" s="203"/>
      <c r="O59" s="204"/>
      <c r="P59" s="27"/>
      <c r="Q59" s="27"/>
      <c r="R59" s="73"/>
      <c r="S59" s="143">
        <f t="shared" si="0"/>
        <v>0</v>
      </c>
      <c r="T59" s="144"/>
      <c r="U59" s="29"/>
    </row>
    <row r="60" spans="1:21" ht="13.75" customHeight="1" x14ac:dyDescent="0.15">
      <c r="A60" s="66"/>
      <c r="B60" s="71"/>
      <c r="C60" s="154" t="s">
        <v>65</v>
      </c>
      <c r="D60" s="212"/>
      <c r="E60" s="213"/>
      <c r="F60" s="27"/>
      <c r="G60" s="27"/>
      <c r="H60" s="73">
        <v>5</v>
      </c>
      <c r="I60" s="143">
        <f>B60*H60</f>
        <v>0</v>
      </c>
      <c r="J60" s="144"/>
      <c r="K60" s="70"/>
      <c r="L60" s="71"/>
      <c r="M60" s="157"/>
      <c r="N60" s="201"/>
      <c r="O60" s="202"/>
      <c r="P60" s="27"/>
      <c r="Q60" s="27"/>
      <c r="R60" s="73"/>
      <c r="S60" s="143">
        <f t="shared" si="0"/>
        <v>0</v>
      </c>
      <c r="T60" s="144"/>
      <c r="U60" s="29"/>
    </row>
    <row r="61" spans="1:21" ht="13" customHeight="1" x14ac:dyDescent="0.15">
      <c r="A61" s="66"/>
      <c r="B61" s="71"/>
      <c r="C61" s="155" t="s">
        <v>66</v>
      </c>
      <c r="D61" s="210"/>
      <c r="E61" s="211"/>
      <c r="F61" s="27"/>
      <c r="G61" s="27"/>
      <c r="H61" s="73">
        <v>8</v>
      </c>
      <c r="I61" s="143">
        <f>B61*H61</f>
        <v>0</v>
      </c>
      <c r="J61" s="144"/>
      <c r="K61" s="70"/>
      <c r="L61" s="71"/>
      <c r="M61" s="158"/>
      <c r="N61" s="199"/>
      <c r="O61" s="200"/>
      <c r="P61" s="27"/>
      <c r="Q61" s="27"/>
      <c r="R61" s="73"/>
      <c r="S61" s="143">
        <f t="shared" si="0"/>
        <v>0</v>
      </c>
      <c r="T61" s="144"/>
      <c r="U61" s="29"/>
    </row>
    <row r="62" spans="1:21" ht="13.75" customHeight="1" x14ac:dyDescent="0.15">
      <c r="A62" s="66"/>
      <c r="B62" s="71"/>
      <c r="C62" s="155" t="s">
        <v>67</v>
      </c>
      <c r="D62" s="210"/>
      <c r="E62" s="211"/>
      <c r="F62" s="27"/>
      <c r="G62" s="27"/>
      <c r="H62" s="73">
        <v>5</v>
      </c>
      <c r="I62" s="143">
        <f>B62*H62</f>
        <v>0</v>
      </c>
      <c r="J62" s="144"/>
      <c r="K62" s="70"/>
      <c r="L62" s="71"/>
      <c r="M62" s="158"/>
      <c r="N62" s="199"/>
      <c r="O62" s="200"/>
      <c r="P62" s="27"/>
      <c r="Q62" s="27"/>
      <c r="R62" s="73"/>
      <c r="S62" s="143">
        <f t="shared" si="0"/>
        <v>0</v>
      </c>
      <c r="T62" s="144"/>
      <c r="U62" s="29"/>
    </row>
    <row r="63" spans="1:21" ht="13.75" customHeight="1" x14ac:dyDescent="0.15">
      <c r="A63" s="66"/>
      <c r="B63" s="71"/>
      <c r="C63" s="155" t="s">
        <v>68</v>
      </c>
      <c r="D63" s="210"/>
      <c r="E63" s="211"/>
      <c r="F63" s="27"/>
      <c r="G63" s="27"/>
      <c r="H63" s="73">
        <v>8</v>
      </c>
      <c r="I63" s="143">
        <f>B63*H63</f>
        <v>0</v>
      </c>
      <c r="J63" s="144"/>
      <c r="K63" s="70"/>
      <c r="L63" s="71"/>
      <c r="M63" s="158"/>
      <c r="N63" s="199"/>
      <c r="O63" s="200"/>
      <c r="P63" s="27"/>
      <c r="Q63" s="27"/>
      <c r="R63" s="73"/>
      <c r="S63" s="143">
        <f t="shared" si="0"/>
        <v>0</v>
      </c>
      <c r="T63" s="144"/>
      <c r="U63" s="29"/>
    </row>
    <row r="64" spans="1:21" ht="13.75" customHeight="1" x14ac:dyDescent="0.15">
      <c r="A64" s="66"/>
      <c r="B64" s="71"/>
      <c r="C64" s="154" t="s">
        <v>69</v>
      </c>
      <c r="D64" s="212"/>
      <c r="E64" s="213"/>
      <c r="F64" s="27"/>
      <c r="G64" s="27"/>
      <c r="H64" s="73">
        <v>12</v>
      </c>
      <c r="I64" s="143">
        <f>B64*H64</f>
        <v>0</v>
      </c>
      <c r="J64" s="144"/>
      <c r="K64" s="70"/>
      <c r="L64" s="71"/>
      <c r="M64" s="157"/>
      <c r="N64" s="201"/>
      <c r="O64" s="202"/>
      <c r="P64" s="27"/>
      <c r="Q64" s="27"/>
      <c r="R64" s="73"/>
      <c r="S64" s="143">
        <f t="shared" si="0"/>
        <v>0</v>
      </c>
      <c r="T64" s="144"/>
      <c r="U64" s="29"/>
    </row>
    <row r="65" spans="1:21" ht="13" customHeight="1" x14ac:dyDescent="0.15">
      <c r="A65" s="66"/>
      <c r="B65" s="71"/>
      <c r="C65" s="155" t="s">
        <v>70</v>
      </c>
      <c r="D65" s="210"/>
      <c r="E65" s="211"/>
      <c r="F65" s="27"/>
      <c r="G65" s="27"/>
      <c r="H65" s="73">
        <v>8</v>
      </c>
      <c r="I65" s="143">
        <f>B65*H65</f>
        <v>0</v>
      </c>
      <c r="J65" s="144"/>
      <c r="K65" s="70"/>
      <c r="L65" s="71"/>
      <c r="M65" s="158"/>
      <c r="N65" s="199"/>
      <c r="O65" s="200"/>
      <c r="P65" s="27"/>
      <c r="Q65" s="27"/>
      <c r="R65" s="73"/>
      <c r="S65" s="143">
        <f t="shared" si="0"/>
        <v>0</v>
      </c>
      <c r="T65" s="144"/>
      <c r="U65" s="29"/>
    </row>
    <row r="66" spans="1:21" ht="13" customHeight="1" x14ac:dyDescent="0.15">
      <c r="A66" s="66"/>
      <c r="B66" s="71"/>
      <c r="C66" s="155" t="s">
        <v>71</v>
      </c>
      <c r="D66" s="210"/>
      <c r="E66" s="211"/>
      <c r="F66" s="27"/>
      <c r="G66" s="27"/>
      <c r="H66" s="73">
        <v>4</v>
      </c>
      <c r="I66" s="143">
        <f>B66*H66</f>
        <v>0</v>
      </c>
      <c r="J66" s="144"/>
      <c r="K66" s="70"/>
      <c r="L66" s="71"/>
      <c r="M66" s="158"/>
      <c r="N66" s="199"/>
      <c r="O66" s="200"/>
      <c r="P66" s="27"/>
      <c r="Q66" s="27"/>
      <c r="R66" s="73"/>
      <c r="S66" s="143">
        <f t="shared" si="0"/>
        <v>0</v>
      </c>
      <c r="T66" s="144"/>
      <c r="U66" s="29"/>
    </row>
    <row r="67" spans="1:21" ht="13" customHeight="1" x14ac:dyDescent="0.15">
      <c r="A67" s="66"/>
      <c r="B67" s="71"/>
      <c r="C67" s="155" t="s">
        <v>72</v>
      </c>
      <c r="D67" s="210"/>
      <c r="E67" s="211"/>
      <c r="F67" s="27"/>
      <c r="G67" s="27"/>
      <c r="H67" s="73">
        <v>4</v>
      </c>
      <c r="I67" s="143">
        <f>B67*H67</f>
        <v>0</v>
      </c>
      <c r="J67" s="144"/>
      <c r="K67" s="70"/>
      <c r="L67" s="71"/>
      <c r="M67" s="158"/>
      <c r="N67" s="199"/>
      <c r="O67" s="200"/>
      <c r="P67" s="27"/>
      <c r="Q67" s="27"/>
      <c r="R67" s="73"/>
      <c r="S67" s="143">
        <f t="shared" si="0"/>
        <v>0</v>
      </c>
      <c r="T67" s="144"/>
      <c r="U67" s="29"/>
    </row>
    <row r="68" spans="1:21" ht="13" customHeight="1" x14ac:dyDescent="0.15">
      <c r="A68" s="66"/>
      <c r="B68" s="71"/>
      <c r="C68" s="155" t="s">
        <v>73</v>
      </c>
      <c r="D68" s="210"/>
      <c r="E68" s="211"/>
      <c r="F68" s="27"/>
      <c r="G68" s="27"/>
      <c r="H68" s="73">
        <v>17</v>
      </c>
      <c r="I68" s="143">
        <f>B68*H68</f>
        <v>0</v>
      </c>
      <c r="J68" s="144"/>
      <c r="K68" s="70"/>
      <c r="L68" s="71"/>
      <c r="M68" s="158"/>
      <c r="N68" s="199"/>
      <c r="O68" s="200"/>
      <c r="P68" s="27"/>
      <c r="Q68" s="27"/>
      <c r="R68" s="73"/>
      <c r="S68" s="143">
        <f t="shared" si="0"/>
        <v>0</v>
      </c>
      <c r="T68" s="144"/>
      <c r="U68" s="29"/>
    </row>
    <row r="69" spans="1:21" ht="13" customHeight="1" x14ac:dyDescent="0.15">
      <c r="A69" s="66"/>
      <c r="B69" s="71"/>
      <c r="C69" s="155" t="s">
        <v>74</v>
      </c>
      <c r="D69" s="210"/>
      <c r="E69" s="211"/>
      <c r="F69" s="27"/>
      <c r="G69" s="27"/>
      <c r="H69" s="73">
        <v>12</v>
      </c>
      <c r="I69" s="143">
        <f>B69*H69</f>
        <v>0</v>
      </c>
      <c r="J69" s="144"/>
      <c r="K69" s="70"/>
      <c r="L69" s="71"/>
      <c r="M69" s="158"/>
      <c r="N69" s="199"/>
      <c r="O69" s="200"/>
      <c r="P69" s="27"/>
      <c r="Q69" s="27"/>
      <c r="R69" s="73"/>
      <c r="S69" s="143">
        <f t="shared" si="0"/>
        <v>0</v>
      </c>
      <c r="T69" s="144"/>
      <c r="U69" s="29"/>
    </row>
    <row r="70" spans="1:21" ht="13" customHeight="1" x14ac:dyDescent="0.15">
      <c r="A70" s="66"/>
      <c r="B70" s="71"/>
      <c r="C70" s="155" t="s">
        <v>75</v>
      </c>
      <c r="D70" s="210"/>
      <c r="E70" s="211"/>
      <c r="F70" s="27"/>
      <c r="G70" s="27"/>
      <c r="H70" s="73">
        <v>12</v>
      </c>
      <c r="I70" s="143">
        <f>B70*H70</f>
        <v>0</v>
      </c>
      <c r="J70" s="144"/>
      <c r="K70" s="70"/>
      <c r="L70" s="71"/>
      <c r="M70" s="158"/>
      <c r="N70" s="199"/>
      <c r="O70" s="200"/>
      <c r="P70" s="27"/>
      <c r="Q70" s="27"/>
      <c r="R70" s="73"/>
      <c r="S70" s="143">
        <f t="shared" si="0"/>
        <v>0</v>
      </c>
      <c r="T70" s="144"/>
      <c r="U70" s="29"/>
    </row>
    <row r="71" spans="1:21" ht="13" customHeight="1" x14ac:dyDescent="0.15">
      <c r="A71" s="66"/>
      <c r="B71" s="71"/>
      <c r="C71" s="155" t="s">
        <v>76</v>
      </c>
      <c r="D71" s="210"/>
      <c r="E71" s="211"/>
      <c r="F71" s="27"/>
      <c r="G71" s="27"/>
      <c r="H71" s="73">
        <v>4</v>
      </c>
      <c r="I71" s="143">
        <f>B71*H71</f>
        <v>0</v>
      </c>
      <c r="J71" s="144"/>
      <c r="K71" s="70"/>
      <c r="L71" s="71"/>
      <c r="M71" s="158"/>
      <c r="N71" s="199"/>
      <c r="O71" s="200"/>
      <c r="P71" s="27"/>
      <c r="Q71" s="27"/>
      <c r="R71" s="73"/>
      <c r="S71" s="143">
        <f t="shared" si="0"/>
        <v>0</v>
      </c>
      <c r="T71" s="144"/>
      <c r="U71" s="29"/>
    </row>
    <row r="72" spans="1:21" ht="14.25" customHeight="1" thickBot="1" x14ac:dyDescent="0.2">
      <c r="A72" s="66"/>
      <c r="B72" s="71"/>
      <c r="C72" s="154" t="s">
        <v>77</v>
      </c>
      <c r="D72" s="212"/>
      <c r="E72" s="213"/>
      <c r="F72" s="27"/>
      <c r="G72" s="27"/>
      <c r="H72" s="73">
        <v>3</v>
      </c>
      <c r="I72" s="143">
        <f>B72*H72</f>
        <v>0</v>
      </c>
      <c r="J72" s="144"/>
      <c r="K72" s="70"/>
      <c r="L72" s="71"/>
      <c r="M72" s="157"/>
      <c r="N72" s="201"/>
      <c r="O72" s="202"/>
      <c r="P72" s="27"/>
      <c r="Q72" s="74"/>
      <c r="R72" s="75"/>
      <c r="S72" s="143">
        <f t="shared" si="0"/>
        <v>0</v>
      </c>
      <c r="T72" s="144"/>
      <c r="U72" s="29"/>
    </row>
    <row r="73" spans="1:21" ht="13" customHeight="1" thickBot="1" x14ac:dyDescent="0.2">
      <c r="A73" s="66"/>
      <c r="B73" s="71"/>
      <c r="C73" s="155" t="s">
        <v>78</v>
      </c>
      <c r="D73" s="210"/>
      <c r="E73" s="211"/>
      <c r="F73" s="27"/>
      <c r="G73" s="27"/>
      <c r="H73" s="73">
        <v>4</v>
      </c>
      <c r="I73" s="143">
        <f>B73*H73</f>
        <v>0</v>
      </c>
      <c r="J73" s="144"/>
      <c r="K73" s="70"/>
      <c r="L73" s="76"/>
      <c r="M73" s="205" t="s">
        <v>79</v>
      </c>
      <c r="N73" s="206"/>
      <c r="O73" s="206"/>
      <c r="P73" s="207"/>
      <c r="Q73" s="208">
        <v>1</v>
      </c>
      <c r="R73" s="209"/>
      <c r="S73" s="147">
        <f>L73*Q73</f>
        <v>0</v>
      </c>
      <c r="T73" s="186"/>
      <c r="U73" s="29"/>
    </row>
    <row r="74" spans="1:21" ht="13" customHeight="1" x14ac:dyDescent="0.15">
      <c r="A74" s="5"/>
      <c r="B74" s="18"/>
      <c r="C74" s="18"/>
      <c r="D74" s="18"/>
      <c r="E74" s="18"/>
      <c r="F74" s="18"/>
      <c r="G74" s="18"/>
      <c r="H74" s="77" t="s">
        <v>80</v>
      </c>
      <c r="I74" s="143">
        <f>SUM(I58:J73)</f>
        <v>0</v>
      </c>
      <c r="J74" s="144"/>
      <c r="K74" s="28"/>
      <c r="L74" s="18"/>
      <c r="M74" s="18"/>
      <c r="N74" s="18"/>
      <c r="O74" s="18"/>
      <c r="P74" s="18"/>
      <c r="Q74" s="78"/>
      <c r="R74" s="79" t="s">
        <v>81</v>
      </c>
      <c r="S74" s="145">
        <f>SUM(S58:T73)+I74</f>
        <v>0</v>
      </c>
      <c r="T74" s="146"/>
      <c r="U74" s="29"/>
    </row>
    <row r="75" spans="1:21" ht="13" x14ac:dyDescent="0.15">
      <c r="A75" s="5"/>
      <c r="B75" s="21"/>
      <c r="C75" s="21"/>
      <c r="D75" s="21"/>
      <c r="E75" s="21"/>
      <c r="F75" s="21"/>
      <c r="G75" s="21"/>
      <c r="H75" s="21"/>
      <c r="I75" s="25"/>
      <c r="J75" s="25"/>
      <c r="K75" s="8"/>
      <c r="L75" s="21"/>
      <c r="M75" s="21"/>
      <c r="N75" s="21"/>
      <c r="O75" s="21"/>
      <c r="P75" s="21"/>
      <c r="Q75" s="21"/>
      <c r="R75" s="21"/>
      <c r="S75" s="25"/>
      <c r="T75" s="25"/>
      <c r="U75" s="10"/>
    </row>
    <row r="76" spans="1:21" ht="13" customHeight="1" x14ac:dyDescent="0.15">
      <c r="A76" s="66"/>
      <c r="B76" s="228" t="s">
        <v>57</v>
      </c>
      <c r="C76" s="238" t="s">
        <v>62</v>
      </c>
      <c r="D76" s="239"/>
      <c r="E76" s="240"/>
      <c r="F76" s="176" t="s">
        <v>59</v>
      </c>
      <c r="G76" s="177"/>
      <c r="H76" s="228" t="s">
        <v>60</v>
      </c>
      <c r="I76" s="187" t="s">
        <v>61</v>
      </c>
      <c r="J76" s="188"/>
      <c r="K76" s="69"/>
      <c r="L76" s="228" t="s">
        <v>57</v>
      </c>
      <c r="M76" s="238" t="s">
        <v>62</v>
      </c>
      <c r="N76" s="239"/>
      <c r="O76" s="240"/>
      <c r="P76" s="176" t="s">
        <v>59</v>
      </c>
      <c r="Q76" s="177"/>
      <c r="R76" s="228" t="s">
        <v>60</v>
      </c>
      <c r="S76" s="187" t="s">
        <v>61</v>
      </c>
      <c r="T76" s="188"/>
      <c r="U76" s="29"/>
    </row>
    <row r="77" spans="1:21" ht="13" customHeight="1" x14ac:dyDescent="0.15">
      <c r="A77" s="66"/>
      <c r="B77" s="229"/>
      <c r="C77" s="241"/>
      <c r="D77" s="242"/>
      <c r="E77" s="243"/>
      <c r="F77" s="178"/>
      <c r="G77" s="179"/>
      <c r="H77" s="229"/>
      <c r="I77" s="189"/>
      <c r="J77" s="190"/>
      <c r="K77" s="70"/>
      <c r="L77" s="229"/>
      <c r="M77" s="241"/>
      <c r="N77" s="242"/>
      <c r="O77" s="243"/>
      <c r="P77" s="178"/>
      <c r="Q77" s="179"/>
      <c r="R77" s="229"/>
      <c r="S77" s="189"/>
      <c r="T77" s="190"/>
      <c r="U77" s="29"/>
    </row>
    <row r="78" spans="1:21" ht="13" customHeight="1" x14ac:dyDescent="0.15">
      <c r="A78" s="66"/>
      <c r="B78" s="71"/>
      <c r="C78" s="155" t="s">
        <v>82</v>
      </c>
      <c r="D78" s="210"/>
      <c r="E78" s="211"/>
      <c r="F78" s="27"/>
      <c r="G78" s="27"/>
      <c r="H78" s="73">
        <v>8</v>
      </c>
      <c r="I78" s="143">
        <f>B78*H78</f>
        <v>0</v>
      </c>
      <c r="J78" s="144"/>
      <c r="K78" s="70"/>
      <c r="L78" s="71"/>
      <c r="M78" s="154" t="s">
        <v>83</v>
      </c>
      <c r="N78" s="212"/>
      <c r="O78" s="213"/>
      <c r="P78" s="27"/>
      <c r="Q78" s="80"/>
      <c r="R78" s="73">
        <v>6</v>
      </c>
      <c r="S78" s="143">
        <f t="shared" ref="S78:S86" si="1">L78*R78</f>
        <v>0</v>
      </c>
      <c r="T78" s="144"/>
      <c r="U78" s="29"/>
    </row>
    <row r="79" spans="1:21" ht="13" customHeight="1" x14ac:dyDescent="0.15">
      <c r="A79" s="66"/>
      <c r="B79" s="71"/>
      <c r="C79" s="153" t="s">
        <v>84</v>
      </c>
      <c r="D79" s="221"/>
      <c r="E79" s="222"/>
      <c r="F79" s="27"/>
      <c r="G79" s="27"/>
      <c r="H79" s="73">
        <v>6</v>
      </c>
      <c r="I79" s="143">
        <f>B79*H79</f>
        <v>0</v>
      </c>
      <c r="J79" s="144"/>
      <c r="K79" s="70"/>
      <c r="L79" s="71"/>
      <c r="M79" s="155" t="s">
        <v>77</v>
      </c>
      <c r="N79" s="210"/>
      <c r="O79" s="211"/>
      <c r="P79" s="27"/>
      <c r="Q79" s="80"/>
      <c r="R79" s="73">
        <v>3</v>
      </c>
      <c r="S79" s="143">
        <f t="shared" si="1"/>
        <v>0</v>
      </c>
      <c r="T79" s="144"/>
      <c r="U79" s="29"/>
    </row>
    <row r="80" spans="1:21" ht="13" customHeight="1" x14ac:dyDescent="0.15">
      <c r="A80" s="66"/>
      <c r="B80" s="71"/>
      <c r="C80" s="154" t="s">
        <v>85</v>
      </c>
      <c r="D80" s="212"/>
      <c r="E80" s="213"/>
      <c r="F80" s="27"/>
      <c r="G80" s="27"/>
      <c r="H80" s="73">
        <v>2</v>
      </c>
      <c r="I80" s="143">
        <f>B80*H80</f>
        <v>0</v>
      </c>
      <c r="J80" s="144"/>
      <c r="K80" s="70"/>
      <c r="L80" s="71"/>
      <c r="M80" s="154" t="s">
        <v>78</v>
      </c>
      <c r="N80" s="212"/>
      <c r="O80" s="213"/>
      <c r="P80" s="27"/>
      <c r="Q80" s="80"/>
      <c r="R80" s="73">
        <v>4</v>
      </c>
      <c r="S80" s="143">
        <f t="shared" si="1"/>
        <v>0</v>
      </c>
      <c r="T80" s="144"/>
      <c r="U80" s="29"/>
    </row>
    <row r="81" spans="1:21" ht="13" customHeight="1" x14ac:dyDescent="0.15">
      <c r="A81" s="66"/>
      <c r="B81" s="71"/>
      <c r="C81" s="155" t="s">
        <v>69</v>
      </c>
      <c r="D81" s="210"/>
      <c r="E81" s="211"/>
      <c r="F81" s="27"/>
      <c r="G81" s="27"/>
      <c r="H81" s="73">
        <v>12</v>
      </c>
      <c r="I81" s="143">
        <f>B81*H81</f>
        <v>0</v>
      </c>
      <c r="J81" s="144"/>
      <c r="K81" s="70"/>
      <c r="L81" s="71"/>
      <c r="M81" s="155" t="s">
        <v>86</v>
      </c>
      <c r="N81" s="210"/>
      <c r="O81" s="211"/>
      <c r="P81" s="27"/>
      <c r="Q81" s="80"/>
      <c r="R81" s="73">
        <v>7</v>
      </c>
      <c r="S81" s="143">
        <f t="shared" si="1"/>
        <v>0</v>
      </c>
      <c r="T81" s="144"/>
      <c r="U81" s="29"/>
    </row>
    <row r="82" spans="1:21" ht="13" customHeight="1" x14ac:dyDescent="0.15">
      <c r="A82" s="66"/>
      <c r="B82" s="71"/>
      <c r="C82" s="155" t="s">
        <v>87</v>
      </c>
      <c r="D82" s="210"/>
      <c r="E82" s="211"/>
      <c r="F82" s="27"/>
      <c r="G82" s="27"/>
      <c r="H82" s="73">
        <v>6</v>
      </c>
      <c r="I82" s="143">
        <f>B82*H82</f>
        <v>0</v>
      </c>
      <c r="J82" s="144"/>
      <c r="K82" s="70"/>
      <c r="L82" s="71"/>
      <c r="M82" s="158"/>
      <c r="N82" s="199"/>
      <c r="O82" s="200"/>
      <c r="P82" s="27"/>
      <c r="Q82" s="80"/>
      <c r="R82" s="73"/>
      <c r="S82" s="143">
        <f t="shared" si="1"/>
        <v>0</v>
      </c>
      <c r="T82" s="144"/>
      <c r="U82" s="29"/>
    </row>
    <row r="83" spans="1:21" ht="13" customHeight="1" x14ac:dyDescent="0.15">
      <c r="A83" s="66"/>
      <c r="B83" s="71"/>
      <c r="C83" s="155" t="s">
        <v>88</v>
      </c>
      <c r="D83" s="210"/>
      <c r="E83" s="211"/>
      <c r="F83" s="27"/>
      <c r="G83" s="27"/>
      <c r="H83" s="73">
        <v>8</v>
      </c>
      <c r="I83" s="143">
        <f>B83*H83</f>
        <v>0</v>
      </c>
      <c r="J83" s="144"/>
      <c r="K83" s="70"/>
      <c r="L83" s="71"/>
      <c r="M83" s="158"/>
      <c r="N83" s="199"/>
      <c r="O83" s="200"/>
      <c r="P83" s="27"/>
      <c r="Q83" s="80"/>
      <c r="R83" s="73"/>
      <c r="S83" s="143">
        <f t="shared" si="1"/>
        <v>0</v>
      </c>
      <c r="T83" s="144"/>
      <c r="U83" s="29"/>
    </row>
    <row r="84" spans="1:21" ht="13" customHeight="1" x14ac:dyDescent="0.15">
      <c r="A84" s="66"/>
      <c r="B84" s="71"/>
      <c r="C84" s="154" t="s">
        <v>89</v>
      </c>
      <c r="D84" s="212"/>
      <c r="E84" s="213"/>
      <c r="F84" s="27"/>
      <c r="G84" s="27"/>
      <c r="H84" s="73">
        <v>18</v>
      </c>
      <c r="I84" s="143">
        <f>B84*H84</f>
        <v>0</v>
      </c>
      <c r="J84" s="144"/>
      <c r="K84" s="70"/>
      <c r="L84" s="71"/>
      <c r="M84" s="157"/>
      <c r="N84" s="201"/>
      <c r="O84" s="202"/>
      <c r="P84" s="27"/>
      <c r="Q84" s="80"/>
      <c r="R84" s="73"/>
      <c r="S84" s="143">
        <f t="shared" si="1"/>
        <v>0</v>
      </c>
      <c r="T84" s="144"/>
      <c r="U84" s="29"/>
    </row>
    <row r="85" spans="1:21" ht="13" customHeight="1" x14ac:dyDescent="0.15">
      <c r="A85" s="66"/>
      <c r="B85" s="71"/>
      <c r="C85" s="155" t="s">
        <v>90</v>
      </c>
      <c r="D85" s="210"/>
      <c r="E85" s="211"/>
      <c r="F85" s="27"/>
      <c r="G85" s="27"/>
      <c r="H85" s="73">
        <v>10</v>
      </c>
      <c r="I85" s="143">
        <f>B85*H85</f>
        <v>0</v>
      </c>
      <c r="J85" s="144"/>
      <c r="K85" s="70"/>
      <c r="L85" s="71"/>
      <c r="M85" s="157"/>
      <c r="N85" s="201"/>
      <c r="O85" s="202"/>
      <c r="P85" s="27"/>
      <c r="Q85" s="80"/>
      <c r="R85" s="73"/>
      <c r="S85" s="143">
        <f t="shared" si="1"/>
        <v>0</v>
      </c>
      <c r="T85" s="144"/>
      <c r="U85" s="29"/>
    </row>
    <row r="86" spans="1:21" ht="13" customHeight="1" thickBot="1" x14ac:dyDescent="0.2">
      <c r="A86" s="66"/>
      <c r="B86" s="71"/>
      <c r="C86" s="155" t="s">
        <v>91</v>
      </c>
      <c r="D86" s="210"/>
      <c r="E86" s="211"/>
      <c r="F86" s="27"/>
      <c r="G86" s="80"/>
      <c r="H86" s="73">
        <v>8</v>
      </c>
      <c r="I86" s="143">
        <f>B86*H86</f>
        <v>0</v>
      </c>
      <c r="J86" s="144"/>
      <c r="K86" s="70"/>
      <c r="L86" s="71"/>
      <c r="M86" s="157"/>
      <c r="N86" s="201"/>
      <c r="O86" s="202"/>
      <c r="P86" s="27"/>
      <c r="Q86" s="81"/>
      <c r="R86" s="75"/>
      <c r="S86" s="143">
        <f t="shared" si="1"/>
        <v>0</v>
      </c>
      <c r="T86" s="144"/>
      <c r="U86" s="29"/>
    </row>
    <row r="87" spans="1:21" ht="13" customHeight="1" thickBot="1" x14ac:dyDescent="0.2">
      <c r="A87" s="66"/>
      <c r="B87" s="71"/>
      <c r="C87" s="153" t="s">
        <v>76</v>
      </c>
      <c r="D87" s="221"/>
      <c r="E87" s="222"/>
      <c r="F87" s="27"/>
      <c r="G87" s="80"/>
      <c r="H87" s="73">
        <v>4</v>
      </c>
      <c r="I87" s="143">
        <f>B87*H87</f>
        <v>0</v>
      </c>
      <c r="J87" s="144"/>
      <c r="K87" s="70"/>
      <c r="L87" s="76"/>
      <c r="M87" s="205" t="s">
        <v>79</v>
      </c>
      <c r="N87" s="206"/>
      <c r="O87" s="206"/>
      <c r="P87" s="207"/>
      <c r="Q87" s="208">
        <v>1</v>
      </c>
      <c r="R87" s="209"/>
      <c r="S87" s="147">
        <f>L87*Q87</f>
        <v>0</v>
      </c>
      <c r="T87" s="186"/>
      <c r="U87" s="29"/>
    </row>
    <row r="88" spans="1:21" ht="13" customHeight="1" x14ac:dyDescent="0.15">
      <c r="A88" s="5"/>
      <c r="B88" s="18"/>
      <c r="C88" s="18"/>
      <c r="D88" s="18"/>
      <c r="E88" s="18"/>
      <c r="F88" s="18"/>
      <c r="G88" s="18"/>
      <c r="H88" s="77" t="s">
        <v>80</v>
      </c>
      <c r="I88" s="143">
        <f>SUM(I78:J87)</f>
        <v>0</v>
      </c>
      <c r="J88" s="144"/>
      <c r="K88" s="28"/>
      <c r="L88" s="18"/>
      <c r="M88" s="18"/>
      <c r="N88" s="18"/>
      <c r="O88" s="18"/>
      <c r="P88" s="18"/>
      <c r="Q88" s="78"/>
      <c r="R88" s="79" t="s">
        <v>81</v>
      </c>
      <c r="S88" s="145">
        <f>SUM(S78:T87)+I88</f>
        <v>0</v>
      </c>
      <c r="T88" s="146"/>
      <c r="U88" s="29"/>
    </row>
    <row r="89" spans="1:21" ht="11" customHeight="1" x14ac:dyDescent="0.15">
      <c r="A89" s="5"/>
      <c r="B89" s="21"/>
      <c r="C89" s="21"/>
      <c r="D89" s="21"/>
      <c r="E89" s="21"/>
      <c r="F89" s="21"/>
      <c r="G89" s="21"/>
      <c r="H89" s="21"/>
      <c r="I89" s="25"/>
      <c r="J89" s="25"/>
      <c r="K89" s="8"/>
      <c r="L89" s="21"/>
      <c r="M89" s="21"/>
      <c r="N89" s="21"/>
      <c r="O89" s="21"/>
      <c r="P89" s="21"/>
      <c r="Q89" s="21"/>
      <c r="R89" s="21"/>
      <c r="S89" s="25"/>
      <c r="T89" s="25"/>
      <c r="U89" s="10"/>
    </row>
    <row r="90" spans="1:21" ht="13" customHeight="1" x14ac:dyDescent="0.15">
      <c r="A90" s="66"/>
      <c r="B90" s="228" t="s">
        <v>57</v>
      </c>
      <c r="C90" s="238" t="s">
        <v>92</v>
      </c>
      <c r="D90" s="239"/>
      <c r="E90" s="240"/>
      <c r="F90" s="176" t="s">
        <v>59</v>
      </c>
      <c r="G90" s="177"/>
      <c r="H90" s="228" t="s">
        <v>60</v>
      </c>
      <c r="I90" s="187" t="s">
        <v>61</v>
      </c>
      <c r="J90" s="188"/>
      <c r="K90" s="69"/>
      <c r="L90" s="228" t="s">
        <v>57</v>
      </c>
      <c r="M90" s="238" t="s">
        <v>92</v>
      </c>
      <c r="N90" s="239"/>
      <c r="O90" s="240"/>
      <c r="P90" s="176" t="s">
        <v>59</v>
      </c>
      <c r="Q90" s="177"/>
      <c r="R90" s="228" t="s">
        <v>60</v>
      </c>
      <c r="S90" s="187" t="s">
        <v>61</v>
      </c>
      <c r="T90" s="188"/>
      <c r="U90" s="29"/>
    </row>
    <row r="91" spans="1:21" ht="13" customHeight="1" x14ac:dyDescent="0.15">
      <c r="A91" s="66"/>
      <c r="B91" s="229"/>
      <c r="C91" s="241"/>
      <c r="D91" s="242"/>
      <c r="E91" s="243"/>
      <c r="F91" s="178"/>
      <c r="G91" s="179"/>
      <c r="H91" s="229"/>
      <c r="I91" s="189"/>
      <c r="J91" s="190"/>
      <c r="K91" s="70"/>
      <c r="L91" s="229"/>
      <c r="M91" s="241"/>
      <c r="N91" s="242"/>
      <c r="O91" s="243"/>
      <c r="P91" s="178"/>
      <c r="Q91" s="179"/>
      <c r="R91" s="229"/>
      <c r="S91" s="189"/>
      <c r="T91" s="190"/>
      <c r="U91" s="29"/>
    </row>
    <row r="92" spans="1:21" ht="13.5" customHeight="1" x14ac:dyDescent="0.15">
      <c r="A92" s="66"/>
      <c r="B92" s="71"/>
      <c r="C92" s="155" t="s">
        <v>93</v>
      </c>
      <c r="D92" s="210"/>
      <c r="E92" s="211"/>
      <c r="F92" s="27"/>
      <c r="G92" s="27"/>
      <c r="H92" s="73">
        <v>12</v>
      </c>
      <c r="I92" s="143">
        <f>B92*H92</f>
        <v>0</v>
      </c>
      <c r="J92" s="144"/>
      <c r="K92" s="70"/>
      <c r="L92" s="71"/>
      <c r="M92" s="154" t="s">
        <v>91</v>
      </c>
      <c r="N92" s="212"/>
      <c r="O92" s="213"/>
      <c r="P92" s="27"/>
      <c r="Q92" s="80"/>
      <c r="R92" s="82">
        <v>6</v>
      </c>
      <c r="S92" s="143">
        <f t="shared" ref="S92:S97" si="2">L92*R92</f>
        <v>0</v>
      </c>
      <c r="T92" s="144"/>
      <c r="U92" s="29"/>
    </row>
    <row r="93" spans="1:21" ht="12.75" customHeight="1" x14ac:dyDescent="0.15">
      <c r="A93" s="66"/>
      <c r="B93" s="71"/>
      <c r="C93" s="153" t="s">
        <v>94</v>
      </c>
      <c r="D93" s="221"/>
      <c r="E93" s="222"/>
      <c r="F93" s="27"/>
      <c r="G93" s="27"/>
      <c r="H93" s="73">
        <v>17</v>
      </c>
      <c r="I93" s="143">
        <f>B93*H93</f>
        <v>0</v>
      </c>
      <c r="J93" s="144"/>
      <c r="K93" s="70"/>
      <c r="L93" s="71"/>
      <c r="M93" s="154" t="s">
        <v>83</v>
      </c>
      <c r="N93" s="212"/>
      <c r="O93" s="213"/>
      <c r="P93" s="27"/>
      <c r="Q93" s="27"/>
      <c r="R93" s="73">
        <v>2</v>
      </c>
      <c r="S93" s="143">
        <f t="shared" si="2"/>
        <v>0</v>
      </c>
      <c r="T93" s="144"/>
      <c r="U93" s="29"/>
    </row>
    <row r="94" spans="1:21" ht="13" customHeight="1" x14ac:dyDescent="0.15">
      <c r="A94" s="66"/>
      <c r="B94" s="71"/>
      <c r="C94" s="154" t="s">
        <v>95</v>
      </c>
      <c r="D94" s="212"/>
      <c r="E94" s="213"/>
      <c r="F94" s="27"/>
      <c r="G94" s="27"/>
      <c r="H94" s="73">
        <v>5</v>
      </c>
      <c r="I94" s="143">
        <f>B94*H94</f>
        <v>0</v>
      </c>
      <c r="J94" s="144"/>
      <c r="K94" s="70"/>
      <c r="L94" s="71"/>
      <c r="M94" s="154" t="s">
        <v>86</v>
      </c>
      <c r="N94" s="212"/>
      <c r="O94" s="213"/>
      <c r="P94" s="27"/>
      <c r="Q94" s="80"/>
      <c r="R94" s="82">
        <v>7</v>
      </c>
      <c r="S94" s="143">
        <f t="shared" si="2"/>
        <v>0</v>
      </c>
      <c r="T94" s="144"/>
      <c r="U94" s="29"/>
    </row>
    <row r="95" spans="1:21" ht="13" customHeight="1" x14ac:dyDescent="0.15">
      <c r="A95" s="66"/>
      <c r="B95" s="71"/>
      <c r="C95" s="155" t="s">
        <v>87</v>
      </c>
      <c r="D95" s="210"/>
      <c r="E95" s="211"/>
      <c r="F95" s="27"/>
      <c r="G95" s="27"/>
      <c r="H95" s="73">
        <v>5</v>
      </c>
      <c r="I95" s="143">
        <f>B95*H95</f>
        <v>0</v>
      </c>
      <c r="J95" s="144"/>
      <c r="K95" s="70"/>
      <c r="L95" s="71"/>
      <c r="M95" s="158"/>
      <c r="N95" s="199"/>
      <c r="O95" s="200"/>
      <c r="P95" s="27"/>
      <c r="Q95" s="80"/>
      <c r="R95" s="68"/>
      <c r="S95" s="143">
        <f t="shared" si="2"/>
        <v>0</v>
      </c>
      <c r="T95" s="144"/>
      <c r="U95" s="29"/>
    </row>
    <row r="96" spans="1:21" ht="12.75" customHeight="1" x14ac:dyDescent="0.15">
      <c r="A96" s="66"/>
      <c r="B96" s="71"/>
      <c r="C96" s="155" t="s">
        <v>88</v>
      </c>
      <c r="D96" s="210"/>
      <c r="E96" s="211"/>
      <c r="F96" s="27"/>
      <c r="G96" s="27"/>
      <c r="H96" s="73">
        <v>4</v>
      </c>
      <c r="I96" s="143">
        <f>B96*H96</f>
        <v>0</v>
      </c>
      <c r="J96" s="144"/>
      <c r="K96" s="70"/>
      <c r="L96" s="71"/>
      <c r="M96" s="158"/>
      <c r="N96" s="199"/>
      <c r="O96" s="200"/>
      <c r="P96" s="27"/>
      <c r="Q96" s="80"/>
      <c r="R96" s="68"/>
      <c r="S96" s="143">
        <f t="shared" si="2"/>
        <v>0</v>
      </c>
      <c r="T96" s="144"/>
      <c r="U96" s="29"/>
    </row>
    <row r="97" spans="1:21" ht="13" customHeight="1" thickBot="1" x14ac:dyDescent="0.2">
      <c r="A97" s="66"/>
      <c r="B97" s="71"/>
      <c r="C97" s="155" t="s">
        <v>96</v>
      </c>
      <c r="D97" s="210"/>
      <c r="E97" s="211"/>
      <c r="F97" s="27"/>
      <c r="G97" s="27"/>
      <c r="H97" s="73">
        <v>8</v>
      </c>
      <c r="I97" s="143">
        <f>B97*H97</f>
        <v>0</v>
      </c>
      <c r="J97" s="144"/>
      <c r="K97" s="70"/>
      <c r="L97" s="71"/>
      <c r="M97" s="158"/>
      <c r="N97" s="199"/>
      <c r="O97" s="200"/>
      <c r="P97" s="27"/>
      <c r="Q97" s="81"/>
      <c r="R97" s="83"/>
      <c r="S97" s="143">
        <f t="shared" si="2"/>
        <v>0</v>
      </c>
      <c r="T97" s="144"/>
      <c r="U97" s="29"/>
    </row>
    <row r="98" spans="1:21" ht="13" customHeight="1" thickBot="1" x14ac:dyDescent="0.2">
      <c r="A98" s="66"/>
      <c r="B98" s="71"/>
      <c r="C98" s="154" t="s">
        <v>97</v>
      </c>
      <c r="D98" s="212"/>
      <c r="E98" s="213"/>
      <c r="F98" s="27"/>
      <c r="G98" s="27"/>
      <c r="H98" s="73">
        <v>4</v>
      </c>
      <c r="I98" s="143">
        <f>B98*H98</f>
        <v>0</v>
      </c>
      <c r="J98" s="144"/>
      <c r="K98" s="70"/>
      <c r="L98" s="76"/>
      <c r="M98" s="205" t="s">
        <v>79</v>
      </c>
      <c r="N98" s="206"/>
      <c r="O98" s="206"/>
      <c r="P98" s="207"/>
      <c r="Q98" s="208">
        <v>1</v>
      </c>
      <c r="R98" s="209"/>
      <c r="S98" s="147">
        <f>L98*Q98</f>
        <v>0</v>
      </c>
      <c r="T98" s="186"/>
      <c r="U98" s="29"/>
    </row>
    <row r="99" spans="1:21" ht="13" customHeight="1" x14ac:dyDescent="0.15">
      <c r="A99" s="5"/>
      <c r="B99" s="18"/>
      <c r="C99" s="18"/>
      <c r="D99" s="18"/>
      <c r="E99" s="18"/>
      <c r="F99" s="18"/>
      <c r="G99" s="18"/>
      <c r="H99" s="77" t="s">
        <v>80</v>
      </c>
      <c r="I99" s="143">
        <f>SUM(I92:J98)</f>
        <v>0</v>
      </c>
      <c r="J99" s="144"/>
      <c r="K99" s="28"/>
      <c r="L99" s="18"/>
      <c r="M99" s="18"/>
      <c r="N99" s="18"/>
      <c r="O99" s="18"/>
      <c r="P99" s="18"/>
      <c r="Q99" s="78"/>
      <c r="R99" s="79" t="s">
        <v>81</v>
      </c>
      <c r="S99" s="145">
        <f>SUM(S92:T98)+I99</f>
        <v>0</v>
      </c>
      <c r="T99" s="146"/>
      <c r="U99" s="29"/>
    </row>
    <row r="100" spans="1:21" ht="13" customHeight="1" x14ac:dyDescent="0.15">
      <c r="A100" s="5"/>
      <c r="B100" s="21"/>
      <c r="C100" s="21"/>
      <c r="D100" s="21"/>
      <c r="E100" s="21"/>
      <c r="F100" s="21"/>
      <c r="G100" s="21"/>
      <c r="H100" s="21"/>
      <c r="I100" s="25"/>
      <c r="J100" s="25"/>
      <c r="K100" s="8"/>
      <c r="L100" s="21"/>
      <c r="M100" s="21"/>
      <c r="N100" s="21"/>
      <c r="O100" s="21"/>
      <c r="P100" s="21"/>
      <c r="Q100" s="21"/>
      <c r="R100" s="21"/>
      <c r="S100" s="25"/>
      <c r="T100" s="25"/>
      <c r="U100" s="10"/>
    </row>
    <row r="101" spans="1:21" ht="13" customHeight="1" x14ac:dyDescent="0.15">
      <c r="A101" s="66"/>
      <c r="B101" s="228" t="s">
        <v>57</v>
      </c>
      <c r="C101" s="238" t="s">
        <v>98</v>
      </c>
      <c r="D101" s="239"/>
      <c r="E101" s="240"/>
      <c r="F101" s="176" t="s">
        <v>59</v>
      </c>
      <c r="G101" s="177"/>
      <c r="H101" s="228" t="s">
        <v>60</v>
      </c>
      <c r="I101" s="187" t="s">
        <v>61</v>
      </c>
      <c r="J101" s="188"/>
      <c r="K101" s="69"/>
      <c r="L101" s="228" t="s">
        <v>57</v>
      </c>
      <c r="M101" s="238" t="s">
        <v>98</v>
      </c>
      <c r="N101" s="239"/>
      <c r="O101" s="240"/>
      <c r="P101" s="176" t="s">
        <v>59</v>
      </c>
      <c r="Q101" s="177"/>
      <c r="R101" s="228" t="s">
        <v>60</v>
      </c>
      <c r="S101" s="187" t="s">
        <v>61</v>
      </c>
      <c r="T101" s="188"/>
      <c r="U101" s="29"/>
    </row>
    <row r="102" spans="1:21" ht="13" customHeight="1" x14ac:dyDescent="0.15">
      <c r="A102" s="66"/>
      <c r="B102" s="229"/>
      <c r="C102" s="241"/>
      <c r="D102" s="242"/>
      <c r="E102" s="243"/>
      <c r="F102" s="178"/>
      <c r="G102" s="179"/>
      <c r="H102" s="229"/>
      <c r="I102" s="189"/>
      <c r="J102" s="190"/>
      <c r="K102" s="70"/>
      <c r="L102" s="229"/>
      <c r="M102" s="241"/>
      <c r="N102" s="242"/>
      <c r="O102" s="243"/>
      <c r="P102" s="178"/>
      <c r="Q102" s="179"/>
      <c r="R102" s="229"/>
      <c r="S102" s="189"/>
      <c r="T102" s="190"/>
      <c r="U102" s="29"/>
    </row>
    <row r="103" spans="1:21" ht="13" customHeight="1" x14ac:dyDescent="0.15">
      <c r="A103" s="66"/>
      <c r="B103" s="71"/>
      <c r="C103" s="155" t="s">
        <v>99</v>
      </c>
      <c r="D103" s="210"/>
      <c r="E103" s="211"/>
      <c r="F103" s="27"/>
      <c r="G103" s="27"/>
      <c r="H103" s="73">
        <v>2</v>
      </c>
      <c r="I103" s="143">
        <f>B103*H103</f>
        <v>0</v>
      </c>
      <c r="J103" s="144"/>
      <c r="K103" s="70"/>
      <c r="L103" s="71"/>
      <c r="M103" s="157"/>
      <c r="N103" s="201"/>
      <c r="O103" s="202"/>
      <c r="P103" s="27"/>
      <c r="Q103" s="80"/>
      <c r="R103" s="68"/>
      <c r="S103" s="143">
        <f>L103*R103</f>
        <v>0</v>
      </c>
      <c r="T103" s="144"/>
      <c r="U103" s="29"/>
    </row>
    <row r="104" spans="1:21" ht="13" customHeight="1" x14ac:dyDescent="0.15">
      <c r="A104" s="66"/>
      <c r="B104" s="71"/>
      <c r="C104" s="153" t="s">
        <v>100</v>
      </c>
      <c r="D104" s="221"/>
      <c r="E104" s="222"/>
      <c r="F104" s="27"/>
      <c r="G104" s="27"/>
      <c r="H104" s="73">
        <v>7</v>
      </c>
      <c r="I104" s="143">
        <f>B104*H104</f>
        <v>0</v>
      </c>
      <c r="J104" s="144"/>
      <c r="K104" s="70"/>
      <c r="L104" s="71"/>
      <c r="M104" s="158"/>
      <c r="N104" s="199"/>
      <c r="O104" s="200"/>
      <c r="P104" s="27"/>
      <c r="Q104" s="80"/>
      <c r="R104" s="68"/>
      <c r="S104" s="143">
        <f>L104*R104</f>
        <v>0</v>
      </c>
      <c r="T104" s="144"/>
      <c r="U104" s="29"/>
    </row>
    <row r="105" spans="1:21" ht="13" customHeight="1" x14ac:dyDescent="0.15">
      <c r="A105" s="66"/>
      <c r="B105" s="71"/>
      <c r="C105" s="154" t="s">
        <v>101</v>
      </c>
      <c r="D105" s="212"/>
      <c r="E105" s="213"/>
      <c r="F105" s="27"/>
      <c r="G105" s="27"/>
      <c r="H105" s="73">
        <v>5</v>
      </c>
      <c r="I105" s="143">
        <f>B105*H105</f>
        <v>0</v>
      </c>
      <c r="J105" s="144"/>
      <c r="K105" s="70"/>
      <c r="L105" s="71"/>
      <c r="M105" s="157"/>
      <c r="N105" s="201"/>
      <c r="O105" s="202"/>
      <c r="P105" s="27"/>
      <c r="Q105" s="80"/>
      <c r="R105" s="68"/>
      <c r="S105" s="143">
        <f>L105*R105</f>
        <v>0</v>
      </c>
      <c r="T105" s="144"/>
      <c r="U105" s="29"/>
    </row>
    <row r="106" spans="1:21" ht="13" customHeight="1" x14ac:dyDescent="0.15">
      <c r="A106" s="66"/>
      <c r="B106" s="71"/>
      <c r="C106" s="155" t="s">
        <v>87</v>
      </c>
      <c r="D106" s="210"/>
      <c r="E106" s="211"/>
      <c r="F106" s="27"/>
      <c r="G106" s="27"/>
      <c r="H106" s="73">
        <v>5</v>
      </c>
      <c r="I106" s="143">
        <f>B106*H106</f>
        <v>0</v>
      </c>
      <c r="J106" s="144"/>
      <c r="K106" s="70"/>
      <c r="L106" s="71"/>
      <c r="M106" s="158"/>
      <c r="N106" s="199"/>
      <c r="O106" s="200"/>
      <c r="P106" s="27"/>
      <c r="Q106" s="80"/>
      <c r="R106" s="68"/>
      <c r="S106" s="143">
        <f>L106*R106</f>
        <v>0</v>
      </c>
      <c r="T106" s="144"/>
      <c r="U106" s="29"/>
    </row>
    <row r="107" spans="1:21" ht="13" customHeight="1" thickBot="1" x14ac:dyDescent="0.2">
      <c r="A107" s="66"/>
      <c r="B107" s="71"/>
      <c r="C107" s="155" t="s">
        <v>88</v>
      </c>
      <c r="D107" s="210"/>
      <c r="E107" s="211"/>
      <c r="F107" s="27"/>
      <c r="G107" s="27"/>
      <c r="H107" s="73">
        <v>4</v>
      </c>
      <c r="I107" s="143">
        <f>B107*H107</f>
        <v>0</v>
      </c>
      <c r="J107" s="144"/>
      <c r="K107" s="70"/>
      <c r="L107" s="71"/>
      <c r="M107" s="158"/>
      <c r="N107" s="199"/>
      <c r="O107" s="200"/>
      <c r="P107" s="27"/>
      <c r="Q107" s="81"/>
      <c r="R107" s="83"/>
      <c r="S107" s="143">
        <f>L107*R107</f>
        <v>0</v>
      </c>
      <c r="T107" s="144"/>
      <c r="U107" s="29"/>
    </row>
    <row r="108" spans="1:21" ht="13" customHeight="1" thickBot="1" x14ac:dyDescent="0.2">
      <c r="A108" s="66"/>
      <c r="B108" s="71"/>
      <c r="C108" s="155" t="s">
        <v>102</v>
      </c>
      <c r="D108" s="210"/>
      <c r="E108" s="211"/>
      <c r="F108" s="27"/>
      <c r="G108" s="27"/>
      <c r="H108" s="73">
        <v>3</v>
      </c>
      <c r="I108" s="143">
        <f>B108*H108</f>
        <v>0</v>
      </c>
      <c r="J108" s="144"/>
      <c r="K108" s="70"/>
      <c r="L108" s="76"/>
      <c r="M108" s="205" t="s">
        <v>79</v>
      </c>
      <c r="N108" s="206"/>
      <c r="O108" s="206"/>
      <c r="P108" s="207"/>
      <c r="Q108" s="208">
        <v>1</v>
      </c>
      <c r="R108" s="209"/>
      <c r="S108" s="147">
        <f>L108*Q108</f>
        <v>0</v>
      </c>
      <c r="T108" s="186"/>
      <c r="U108" s="29"/>
    </row>
    <row r="109" spans="1:21" ht="13" customHeight="1" x14ac:dyDescent="0.15">
      <c r="A109" s="63"/>
      <c r="B109" s="43"/>
      <c r="C109" s="43"/>
      <c r="D109" s="43"/>
      <c r="E109" s="43"/>
      <c r="F109" s="43"/>
      <c r="G109" s="43"/>
      <c r="H109" s="84" t="s">
        <v>80</v>
      </c>
      <c r="I109" s="143">
        <f>SUM(I103:J108)</f>
        <v>0</v>
      </c>
      <c r="J109" s="144"/>
      <c r="K109" s="34"/>
      <c r="L109" s="43"/>
      <c r="M109" s="43"/>
      <c r="N109" s="43"/>
      <c r="O109" s="43"/>
      <c r="P109" s="43"/>
      <c r="Q109" s="85"/>
      <c r="R109" s="86" t="s">
        <v>81</v>
      </c>
      <c r="S109" s="145">
        <f>SUM(S103:T108)+I109+L104</f>
        <v>0</v>
      </c>
      <c r="T109" s="146"/>
      <c r="U109" s="87"/>
    </row>
    <row r="110" spans="1:21" ht="13" customHeight="1" x14ac:dyDescent="0.15">
      <c r="A110" s="88"/>
      <c r="B110" s="35"/>
      <c r="C110" s="42"/>
      <c r="D110" s="42"/>
      <c r="E110" s="42"/>
      <c r="F110" s="42"/>
      <c r="G110" s="42"/>
      <c r="H110" s="42"/>
      <c r="I110" s="43"/>
      <c r="J110" s="43"/>
      <c r="K110" s="42"/>
      <c r="L110" s="42"/>
      <c r="M110" s="42"/>
      <c r="N110" s="42"/>
      <c r="O110" s="42"/>
      <c r="P110" s="42"/>
      <c r="Q110" s="42"/>
      <c r="R110" s="42"/>
      <c r="S110" s="43"/>
      <c r="T110" s="43"/>
      <c r="U110" s="46"/>
    </row>
    <row r="111" spans="1:21" ht="8" customHeight="1" x14ac:dyDescent="0.15">
      <c r="A111" s="40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40"/>
    </row>
    <row r="112" spans="1:21" ht="1" customHeight="1" x14ac:dyDescent="0.15">
      <c r="A112" s="40"/>
      <c r="B112" s="198" t="s">
        <v>103</v>
      </c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40"/>
    </row>
    <row r="113" spans="1:21" ht="14" customHeight="1" x14ac:dyDescent="0.15">
      <c r="A113" s="89"/>
      <c r="B113" s="63"/>
      <c r="C113" s="8"/>
      <c r="D113" s="8"/>
      <c r="E113" s="8"/>
      <c r="F113" s="8"/>
      <c r="G113" s="8"/>
      <c r="H113" s="48"/>
      <c r="I113" s="90"/>
      <c r="J113" s="90"/>
      <c r="K113" s="8"/>
      <c r="L113" s="8"/>
      <c r="M113" s="8"/>
      <c r="N113" s="8"/>
      <c r="O113" s="8"/>
      <c r="P113" s="8"/>
      <c r="Q113" s="8"/>
      <c r="R113" s="91" t="s">
        <v>104</v>
      </c>
      <c r="S113" s="145">
        <f>SUM(S74+S88+S99+S109)</f>
        <v>0</v>
      </c>
      <c r="T113" s="146"/>
      <c r="U113" s="29"/>
    </row>
    <row r="114" spans="1:21" ht="13" x14ac:dyDescent="0.15">
      <c r="A114" s="306" t="s">
        <v>167</v>
      </c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10"/>
    </row>
    <row r="115" spans="1:21" ht="13" x14ac:dyDescent="0.15">
      <c r="A115" s="66"/>
      <c r="B115" s="228" t="s">
        <v>57</v>
      </c>
      <c r="C115" s="238" t="s">
        <v>105</v>
      </c>
      <c r="D115" s="239"/>
      <c r="E115" s="240"/>
      <c r="F115" s="176" t="s">
        <v>59</v>
      </c>
      <c r="G115" s="177"/>
      <c r="H115" s="228" t="s">
        <v>60</v>
      </c>
      <c r="I115" s="187" t="s">
        <v>61</v>
      </c>
      <c r="J115" s="188"/>
      <c r="K115" s="69"/>
      <c r="L115" s="228" t="s">
        <v>57</v>
      </c>
      <c r="M115" s="238" t="s">
        <v>105</v>
      </c>
      <c r="N115" s="239"/>
      <c r="O115" s="240"/>
      <c r="P115" s="176" t="s">
        <v>59</v>
      </c>
      <c r="Q115" s="177"/>
      <c r="R115" s="228" t="s">
        <v>60</v>
      </c>
      <c r="S115" s="187" t="s">
        <v>61</v>
      </c>
      <c r="T115" s="188"/>
      <c r="U115" s="29"/>
    </row>
    <row r="116" spans="1:21" ht="13.75" customHeight="1" x14ac:dyDescent="0.15">
      <c r="A116" s="66"/>
      <c r="B116" s="229"/>
      <c r="C116" s="241"/>
      <c r="D116" s="242"/>
      <c r="E116" s="243"/>
      <c r="F116" s="178"/>
      <c r="G116" s="179"/>
      <c r="H116" s="229"/>
      <c r="I116" s="189"/>
      <c r="J116" s="190"/>
      <c r="K116" s="70"/>
      <c r="L116" s="229"/>
      <c r="M116" s="241"/>
      <c r="N116" s="242"/>
      <c r="O116" s="243"/>
      <c r="P116" s="178"/>
      <c r="Q116" s="179"/>
      <c r="R116" s="229"/>
      <c r="S116" s="189"/>
      <c r="T116" s="190"/>
      <c r="U116" s="29"/>
    </row>
    <row r="117" spans="1:21" ht="13" customHeight="1" x14ac:dyDescent="0.15">
      <c r="A117" s="66"/>
      <c r="B117" s="192"/>
      <c r="C117" s="155" t="s">
        <v>87</v>
      </c>
      <c r="D117" s="210"/>
      <c r="E117" s="211"/>
      <c r="F117" s="27"/>
      <c r="G117" s="27"/>
      <c r="H117" s="73">
        <v>5</v>
      </c>
      <c r="I117" s="143">
        <f>B117*H117</f>
        <v>0</v>
      </c>
      <c r="J117" s="144"/>
      <c r="K117" s="70"/>
      <c r="L117" s="192"/>
      <c r="M117" s="157"/>
      <c r="N117" s="201"/>
      <c r="O117" s="202"/>
      <c r="P117" s="27"/>
      <c r="Q117" s="80"/>
      <c r="R117" s="68"/>
      <c r="S117" s="143">
        <f>L117*R117</f>
        <v>0</v>
      </c>
      <c r="T117" s="144"/>
      <c r="U117" s="29"/>
    </row>
    <row r="118" spans="1:21" ht="13" customHeight="1" x14ac:dyDescent="0.15">
      <c r="A118" s="66"/>
      <c r="B118" s="192"/>
      <c r="C118" s="155" t="s">
        <v>88</v>
      </c>
      <c r="D118" s="210"/>
      <c r="E118" s="211"/>
      <c r="F118" s="27"/>
      <c r="G118" s="27"/>
      <c r="H118" s="73">
        <v>4</v>
      </c>
      <c r="I118" s="143">
        <f>B118*H118</f>
        <v>0</v>
      </c>
      <c r="J118" s="144"/>
      <c r="K118" s="70"/>
      <c r="L118" s="192"/>
      <c r="M118" s="158"/>
      <c r="N118" s="199"/>
      <c r="O118" s="200"/>
      <c r="P118" s="27"/>
      <c r="Q118" s="80"/>
      <c r="R118" s="68"/>
      <c r="S118" s="143">
        <f>L118*R118</f>
        <v>0</v>
      </c>
      <c r="T118" s="144"/>
      <c r="U118" s="29"/>
    </row>
    <row r="119" spans="1:21" ht="13" customHeight="1" x14ac:dyDescent="0.15">
      <c r="A119" s="66"/>
      <c r="B119" s="192"/>
      <c r="C119" s="155" t="s">
        <v>91</v>
      </c>
      <c r="D119" s="210"/>
      <c r="E119" s="211"/>
      <c r="F119" s="27"/>
      <c r="G119" s="80"/>
      <c r="H119" s="73">
        <v>8</v>
      </c>
      <c r="I119" s="143">
        <f>B119*H119</f>
        <v>0</v>
      </c>
      <c r="J119" s="144"/>
      <c r="K119" s="70"/>
      <c r="L119" s="192"/>
      <c r="M119" s="157"/>
      <c r="N119" s="201"/>
      <c r="O119" s="202"/>
      <c r="P119" s="27"/>
      <c r="Q119" s="80"/>
      <c r="R119" s="68"/>
      <c r="S119" s="143">
        <f>L119*R119</f>
        <v>0</v>
      </c>
      <c r="T119" s="144"/>
      <c r="U119" s="29"/>
    </row>
    <row r="120" spans="1:21" ht="13" customHeight="1" x14ac:dyDescent="0.15">
      <c r="A120" s="66"/>
      <c r="B120" s="192"/>
      <c r="C120" s="155" t="s">
        <v>106</v>
      </c>
      <c r="D120" s="210"/>
      <c r="E120" s="211"/>
      <c r="F120" s="27"/>
      <c r="G120" s="27"/>
      <c r="H120" s="73">
        <v>5</v>
      </c>
      <c r="I120" s="143">
        <f>B120*H120</f>
        <v>0</v>
      </c>
      <c r="J120" s="144"/>
      <c r="K120" s="70"/>
      <c r="L120" s="192"/>
      <c r="M120" s="158"/>
      <c r="N120" s="199"/>
      <c r="O120" s="200"/>
      <c r="P120" s="27"/>
      <c r="Q120" s="80"/>
      <c r="R120" s="68"/>
      <c r="S120" s="143">
        <f>L120*R120</f>
        <v>0</v>
      </c>
      <c r="T120" s="144"/>
      <c r="U120" s="29"/>
    </row>
    <row r="121" spans="1:21" ht="13" customHeight="1" thickBot="1" x14ac:dyDescent="0.2">
      <c r="A121" s="66"/>
      <c r="B121" s="192"/>
      <c r="C121" s="155" t="s">
        <v>107</v>
      </c>
      <c r="D121" s="210"/>
      <c r="E121" s="211"/>
      <c r="F121" s="27"/>
      <c r="G121" s="27"/>
      <c r="H121" s="73">
        <v>4</v>
      </c>
      <c r="I121" s="143">
        <f>B121*H121</f>
        <v>0</v>
      </c>
      <c r="J121" s="144"/>
      <c r="K121" s="70"/>
      <c r="L121" s="192"/>
      <c r="M121" s="158"/>
      <c r="N121" s="199"/>
      <c r="O121" s="200"/>
      <c r="P121" s="27"/>
      <c r="Q121" s="81"/>
      <c r="R121" s="83"/>
      <c r="S121" s="143">
        <f>L121*R121</f>
        <v>0</v>
      </c>
      <c r="T121" s="144"/>
      <c r="U121" s="29"/>
    </row>
    <row r="122" spans="1:21" ht="13" customHeight="1" thickBot="1" x14ac:dyDescent="0.2">
      <c r="A122" s="66"/>
      <c r="B122" s="192"/>
      <c r="C122" s="155" t="s">
        <v>69</v>
      </c>
      <c r="D122" s="210"/>
      <c r="E122" s="211"/>
      <c r="F122" s="27"/>
      <c r="G122" s="27"/>
      <c r="H122" s="73">
        <v>12</v>
      </c>
      <c r="I122" s="143">
        <f>B122*H122</f>
        <v>0</v>
      </c>
      <c r="J122" s="144"/>
      <c r="K122" s="70"/>
      <c r="L122" s="76"/>
      <c r="M122" s="205" t="s">
        <v>79</v>
      </c>
      <c r="N122" s="206"/>
      <c r="O122" s="206"/>
      <c r="P122" s="207"/>
      <c r="Q122" s="208">
        <v>1</v>
      </c>
      <c r="R122" s="209"/>
      <c r="S122" s="147">
        <f>L122*Q122</f>
        <v>0</v>
      </c>
      <c r="T122" s="186"/>
      <c r="U122" s="29"/>
    </row>
    <row r="123" spans="1:21" ht="13" customHeight="1" x14ac:dyDescent="0.15">
      <c r="A123" s="5"/>
      <c r="B123" s="18"/>
      <c r="C123" s="18"/>
      <c r="D123" s="18"/>
      <c r="E123" s="18"/>
      <c r="F123" s="18"/>
      <c r="G123" s="18"/>
      <c r="H123" s="77" t="s">
        <v>80</v>
      </c>
      <c r="I123" s="143">
        <f>SUM(I117:J122)</f>
        <v>0</v>
      </c>
      <c r="J123" s="144"/>
      <c r="K123" s="28"/>
      <c r="L123" s="18"/>
      <c r="M123" s="18"/>
      <c r="N123" s="18"/>
      <c r="O123" s="18"/>
      <c r="P123" s="18"/>
      <c r="Q123" s="78"/>
      <c r="R123" s="79" t="s">
        <v>81</v>
      </c>
      <c r="S123" s="143">
        <f>SUM(S117:T122)+I123</f>
        <v>0</v>
      </c>
      <c r="T123" s="144"/>
      <c r="U123" s="87"/>
    </row>
    <row r="124" spans="1:21" ht="12" customHeight="1" x14ac:dyDescent="0.15">
      <c r="A124" s="89"/>
      <c r="B124" s="63"/>
      <c r="C124" s="32"/>
      <c r="D124" s="32"/>
      <c r="E124" s="32"/>
      <c r="F124" s="32"/>
      <c r="G124" s="44"/>
      <c r="H124" s="63"/>
      <c r="I124" s="43"/>
      <c r="J124" s="43"/>
      <c r="K124" s="32"/>
      <c r="L124" s="32"/>
      <c r="M124" s="44"/>
      <c r="N124" s="63"/>
      <c r="O124" s="32"/>
      <c r="P124" s="32"/>
      <c r="Q124" s="32"/>
      <c r="R124" s="32"/>
      <c r="S124" s="92"/>
      <c r="T124" s="93"/>
      <c r="U124" s="39"/>
    </row>
    <row r="125" spans="1:21" ht="1" customHeight="1" x14ac:dyDescent="0.15">
      <c r="A125" s="64"/>
      <c r="B125" s="94"/>
      <c r="C125" s="94"/>
      <c r="D125" s="94"/>
      <c r="E125" s="94"/>
      <c r="F125" s="94"/>
      <c r="G125" s="94"/>
      <c r="H125" s="94"/>
      <c r="I125" s="94"/>
      <c r="J125" s="94"/>
      <c r="K125" s="38"/>
      <c r="L125" s="94"/>
      <c r="M125" s="94"/>
      <c r="N125" s="94"/>
      <c r="O125" s="94"/>
      <c r="P125" s="94"/>
      <c r="Q125" s="94"/>
      <c r="R125" s="94"/>
      <c r="S125" s="94"/>
      <c r="T125" s="94"/>
      <c r="U125" s="46"/>
    </row>
    <row r="126" spans="1:21" ht="13" customHeight="1" x14ac:dyDescent="0.15">
      <c r="A126" s="66"/>
      <c r="B126" s="228" t="s">
        <v>57</v>
      </c>
      <c r="C126" s="238" t="s">
        <v>108</v>
      </c>
      <c r="D126" s="239"/>
      <c r="E126" s="240"/>
      <c r="F126" s="176" t="s">
        <v>59</v>
      </c>
      <c r="G126" s="177"/>
      <c r="H126" s="228" t="s">
        <v>60</v>
      </c>
      <c r="I126" s="187" t="s">
        <v>61</v>
      </c>
      <c r="J126" s="188"/>
      <c r="K126" s="69"/>
      <c r="L126" s="228" t="s">
        <v>57</v>
      </c>
      <c r="M126" s="238" t="s">
        <v>108</v>
      </c>
      <c r="N126" s="239"/>
      <c r="O126" s="240"/>
      <c r="P126" s="176" t="s">
        <v>59</v>
      </c>
      <c r="Q126" s="177"/>
      <c r="R126" s="228" t="s">
        <v>60</v>
      </c>
      <c r="S126" s="187" t="s">
        <v>61</v>
      </c>
      <c r="T126" s="188"/>
      <c r="U126" s="29"/>
    </row>
    <row r="127" spans="1:21" ht="13" customHeight="1" x14ac:dyDescent="0.15">
      <c r="A127" s="66"/>
      <c r="B127" s="229"/>
      <c r="C127" s="241"/>
      <c r="D127" s="242"/>
      <c r="E127" s="243"/>
      <c r="F127" s="178"/>
      <c r="G127" s="179"/>
      <c r="H127" s="229"/>
      <c r="I127" s="189"/>
      <c r="J127" s="190"/>
      <c r="K127" s="70"/>
      <c r="L127" s="229"/>
      <c r="M127" s="241"/>
      <c r="N127" s="242"/>
      <c r="O127" s="243"/>
      <c r="P127" s="178"/>
      <c r="Q127" s="179"/>
      <c r="R127" s="229"/>
      <c r="S127" s="189"/>
      <c r="T127" s="190"/>
      <c r="U127" s="29"/>
    </row>
    <row r="128" spans="1:21" ht="13" customHeight="1" x14ac:dyDescent="0.15">
      <c r="A128" s="66"/>
      <c r="B128" s="192"/>
      <c r="C128" s="298" t="s">
        <v>109</v>
      </c>
      <c r="D128" s="299"/>
      <c r="E128" s="300"/>
      <c r="F128" s="193" t="s">
        <v>164</v>
      </c>
      <c r="G128" s="193" t="s">
        <v>164</v>
      </c>
      <c r="H128" s="73">
        <v>24</v>
      </c>
      <c r="I128" s="143">
        <f>B128*H128</f>
        <v>0</v>
      </c>
      <c r="J128" s="144"/>
      <c r="K128" s="70"/>
      <c r="L128" s="192"/>
      <c r="M128" s="155" t="s">
        <v>87</v>
      </c>
      <c r="N128" s="210"/>
      <c r="O128" s="211"/>
      <c r="P128" s="193"/>
      <c r="Q128" s="193"/>
      <c r="R128" s="73">
        <v>8</v>
      </c>
      <c r="S128" s="143">
        <f>L128*R128</f>
        <v>0</v>
      </c>
      <c r="T128" s="144"/>
      <c r="U128" s="29"/>
    </row>
    <row r="129" spans="1:21" ht="13" customHeight="1" x14ac:dyDescent="0.15">
      <c r="A129" s="66"/>
      <c r="B129" s="192"/>
      <c r="C129" s="298" t="s">
        <v>110</v>
      </c>
      <c r="D129" s="299"/>
      <c r="E129" s="300"/>
      <c r="F129" s="193"/>
      <c r="G129" s="193"/>
      <c r="H129" s="73">
        <v>15</v>
      </c>
      <c r="I129" s="143">
        <f>B129*H129</f>
        <v>0</v>
      </c>
      <c r="J129" s="144"/>
      <c r="K129" s="70"/>
      <c r="L129" s="192"/>
      <c r="M129" s="155" t="s">
        <v>111</v>
      </c>
      <c r="N129" s="210"/>
      <c r="O129" s="211"/>
      <c r="P129" s="193"/>
      <c r="Q129" s="193"/>
      <c r="R129" s="73">
        <v>4</v>
      </c>
      <c r="S129" s="143">
        <f t="shared" ref="S129:S136" si="3">L129*R129</f>
        <v>0</v>
      </c>
      <c r="T129" s="144"/>
      <c r="U129" s="29"/>
    </row>
    <row r="130" spans="1:21" ht="13" customHeight="1" x14ac:dyDescent="0.15">
      <c r="A130" s="66"/>
      <c r="B130" s="192"/>
      <c r="C130" s="191" t="s">
        <v>112</v>
      </c>
      <c r="D130" s="236"/>
      <c r="E130" s="237"/>
      <c r="F130" s="193"/>
      <c r="G130" s="193"/>
      <c r="H130" s="73">
        <v>30</v>
      </c>
      <c r="I130" s="143">
        <f>B130*H130</f>
        <v>0</v>
      </c>
      <c r="J130" s="144"/>
      <c r="K130" s="70"/>
      <c r="L130" s="192"/>
      <c r="M130" s="158"/>
      <c r="N130" s="199"/>
      <c r="O130" s="200"/>
      <c r="P130" s="193"/>
      <c r="Q130" s="193"/>
      <c r="R130" s="73"/>
      <c r="S130" s="143">
        <f t="shared" si="3"/>
        <v>0</v>
      </c>
      <c r="T130" s="144"/>
      <c r="U130" s="29"/>
    </row>
    <row r="131" spans="1:21" ht="13" customHeight="1" x14ac:dyDescent="0.15">
      <c r="A131" s="66"/>
      <c r="B131" s="192"/>
      <c r="C131" s="154" t="s">
        <v>113</v>
      </c>
      <c r="D131" s="212"/>
      <c r="E131" s="213"/>
      <c r="F131" s="193"/>
      <c r="G131" s="193"/>
      <c r="H131" s="73">
        <v>20</v>
      </c>
      <c r="I131" s="143">
        <f>B131*H131</f>
        <v>0</v>
      </c>
      <c r="J131" s="144"/>
      <c r="K131" s="70"/>
      <c r="L131" s="192"/>
      <c r="M131" s="158"/>
      <c r="N131" s="199"/>
      <c r="O131" s="200"/>
      <c r="P131" s="193"/>
      <c r="Q131" s="193"/>
      <c r="R131" s="73"/>
      <c r="S131" s="143">
        <f t="shared" si="3"/>
        <v>0</v>
      </c>
      <c r="T131" s="144"/>
      <c r="U131" s="29"/>
    </row>
    <row r="132" spans="1:21" ht="13" customHeight="1" x14ac:dyDescent="0.15">
      <c r="A132" s="66"/>
      <c r="B132" s="192"/>
      <c r="C132" s="72" t="s">
        <v>114</v>
      </c>
      <c r="D132" s="25"/>
      <c r="E132" s="67"/>
      <c r="F132" s="193"/>
      <c r="G132" s="193"/>
      <c r="H132" s="73">
        <v>12</v>
      </c>
      <c r="I132" s="143">
        <f>B132*H132</f>
        <v>0</v>
      </c>
      <c r="J132" s="144"/>
      <c r="K132" s="70"/>
      <c r="L132" s="192"/>
      <c r="M132" s="157"/>
      <c r="N132" s="201"/>
      <c r="O132" s="202"/>
      <c r="P132" s="193"/>
      <c r="Q132" s="193"/>
      <c r="R132" s="195"/>
      <c r="S132" s="143">
        <f t="shared" si="3"/>
        <v>0</v>
      </c>
      <c r="T132" s="144"/>
      <c r="U132" s="29"/>
    </row>
    <row r="133" spans="1:21" ht="13" customHeight="1" x14ac:dyDescent="0.15">
      <c r="A133" s="66"/>
      <c r="B133" s="192"/>
      <c r="C133" s="72" t="s">
        <v>115</v>
      </c>
      <c r="D133" s="25"/>
      <c r="E133" s="67"/>
      <c r="F133" s="193"/>
      <c r="G133" s="193"/>
      <c r="H133" s="73">
        <v>3</v>
      </c>
      <c r="I133" s="143">
        <f>B133*H133</f>
        <v>0</v>
      </c>
      <c r="J133" s="144"/>
      <c r="K133" s="70"/>
      <c r="L133" s="192"/>
      <c r="M133" s="154"/>
      <c r="N133" s="212"/>
      <c r="O133" s="213"/>
      <c r="P133" s="193"/>
      <c r="Q133" s="193"/>
      <c r="R133" s="194"/>
      <c r="S133" s="143">
        <f t="shared" si="3"/>
        <v>0</v>
      </c>
      <c r="T133" s="144"/>
      <c r="U133" s="29"/>
    </row>
    <row r="134" spans="1:21" ht="13" customHeight="1" x14ac:dyDescent="0.15">
      <c r="A134" s="66"/>
      <c r="B134" s="192"/>
      <c r="C134" s="72" t="s">
        <v>116</v>
      </c>
      <c r="D134" s="25"/>
      <c r="E134" s="67"/>
      <c r="F134" s="193"/>
      <c r="G134" s="193"/>
      <c r="H134" s="73">
        <v>3</v>
      </c>
      <c r="I134" s="143">
        <f>B134*H134</f>
        <v>0</v>
      </c>
      <c r="J134" s="144"/>
      <c r="K134" s="70"/>
      <c r="L134" s="192"/>
      <c r="M134" s="157"/>
      <c r="N134" s="201"/>
      <c r="O134" s="202"/>
      <c r="P134" s="193"/>
      <c r="Q134" s="193"/>
      <c r="R134" s="73"/>
      <c r="S134" s="143">
        <f t="shared" si="3"/>
        <v>0</v>
      </c>
      <c r="T134" s="144"/>
      <c r="U134" s="29"/>
    </row>
    <row r="135" spans="1:21" ht="13" customHeight="1" x14ac:dyDescent="0.15">
      <c r="A135" s="66"/>
      <c r="B135" s="192"/>
      <c r="C135" s="154" t="s">
        <v>91</v>
      </c>
      <c r="D135" s="212"/>
      <c r="E135" s="213"/>
      <c r="F135" s="193"/>
      <c r="G135" s="193"/>
      <c r="H135" s="73">
        <v>7</v>
      </c>
      <c r="I135" s="143">
        <f>B135*H135</f>
        <v>0</v>
      </c>
      <c r="J135" s="144"/>
      <c r="K135" s="70"/>
      <c r="L135" s="192"/>
      <c r="M135" s="158"/>
      <c r="N135" s="199"/>
      <c r="O135" s="200"/>
      <c r="P135" s="193"/>
      <c r="Q135" s="193"/>
      <c r="R135" s="73"/>
      <c r="S135" s="143">
        <f t="shared" si="3"/>
        <v>0</v>
      </c>
      <c r="T135" s="144"/>
      <c r="U135" s="29"/>
    </row>
    <row r="136" spans="1:21" ht="13" customHeight="1" thickBot="1" x14ac:dyDescent="0.2">
      <c r="A136" s="66"/>
      <c r="B136" s="192"/>
      <c r="C136" s="155" t="s">
        <v>69</v>
      </c>
      <c r="D136" s="210"/>
      <c r="E136" s="211"/>
      <c r="F136" s="193"/>
      <c r="G136" s="193"/>
      <c r="H136" s="73">
        <v>12</v>
      </c>
      <c r="I136" s="143">
        <f>B136*H136</f>
        <v>0</v>
      </c>
      <c r="J136" s="144"/>
      <c r="K136" s="70"/>
      <c r="L136" s="192"/>
      <c r="M136" s="158"/>
      <c r="N136" s="199"/>
      <c r="O136" s="200"/>
      <c r="P136" s="193"/>
      <c r="Q136" s="193"/>
      <c r="R136" s="73"/>
      <c r="S136" s="143">
        <f t="shared" si="3"/>
        <v>0</v>
      </c>
      <c r="T136" s="144"/>
      <c r="U136" s="29"/>
    </row>
    <row r="137" spans="1:21" ht="14" customHeight="1" thickBot="1" x14ac:dyDescent="0.2">
      <c r="A137" s="66"/>
      <c r="B137" s="192"/>
      <c r="C137" s="154" t="s">
        <v>83</v>
      </c>
      <c r="D137" s="212"/>
      <c r="E137" s="213"/>
      <c r="F137" s="193"/>
      <c r="G137" s="193"/>
      <c r="H137" s="73">
        <v>6</v>
      </c>
      <c r="I137" s="143">
        <f>B137*H137</f>
        <v>0</v>
      </c>
      <c r="J137" s="144"/>
      <c r="K137" s="70"/>
      <c r="L137" s="76"/>
      <c r="M137" s="205" t="s">
        <v>117</v>
      </c>
      <c r="N137" s="206"/>
      <c r="O137" s="206"/>
      <c r="P137" s="207"/>
      <c r="Q137" s="208">
        <v>5</v>
      </c>
      <c r="R137" s="209"/>
      <c r="S137" s="147">
        <f>L137*Q137</f>
        <v>0</v>
      </c>
      <c r="T137" s="186"/>
      <c r="U137" s="10"/>
    </row>
    <row r="138" spans="1:21" ht="13" customHeight="1" thickBot="1" x14ac:dyDescent="0.2">
      <c r="A138" s="66"/>
      <c r="B138" s="192"/>
      <c r="C138" s="155"/>
      <c r="D138" s="210"/>
      <c r="E138" s="211"/>
      <c r="F138" s="193"/>
      <c r="G138" s="193"/>
      <c r="H138" s="73"/>
      <c r="I138" s="143">
        <f>B138*H138</f>
        <v>0</v>
      </c>
      <c r="J138" s="144"/>
      <c r="K138" s="70"/>
      <c r="L138" s="76"/>
      <c r="M138" s="205" t="s">
        <v>79</v>
      </c>
      <c r="N138" s="206"/>
      <c r="O138" s="206"/>
      <c r="P138" s="207"/>
      <c r="Q138" s="208">
        <v>1</v>
      </c>
      <c r="R138" s="209"/>
      <c r="S138" s="147">
        <f>L138*Q138</f>
        <v>0</v>
      </c>
      <c r="T138" s="186"/>
      <c r="U138" s="29"/>
    </row>
    <row r="139" spans="1:21" ht="13" customHeight="1" x14ac:dyDescent="0.15">
      <c r="A139" s="5"/>
      <c r="B139" s="18"/>
      <c r="C139" s="18"/>
      <c r="D139" s="18"/>
      <c r="E139" s="18"/>
      <c r="F139" s="18"/>
      <c r="G139" s="18"/>
      <c r="H139" s="77" t="s">
        <v>80</v>
      </c>
      <c r="I139" s="143">
        <f>SUM(I128:J138)</f>
        <v>0</v>
      </c>
      <c r="J139" s="144"/>
      <c r="K139" s="28"/>
      <c r="L139" s="18"/>
      <c r="M139" s="18"/>
      <c r="N139" s="18"/>
      <c r="O139" s="18"/>
      <c r="P139" s="18"/>
      <c r="Q139" s="78"/>
      <c r="R139" s="79" t="s">
        <v>81</v>
      </c>
      <c r="S139" s="145">
        <f>SUM(S128:T138)+I139</f>
        <v>0</v>
      </c>
      <c r="T139" s="146"/>
      <c r="U139" s="29"/>
    </row>
    <row r="140" spans="1:21" ht="14" customHeight="1" x14ac:dyDescent="0.15">
      <c r="A140" s="5"/>
      <c r="B140" s="21"/>
      <c r="C140" s="21"/>
      <c r="D140" s="21"/>
      <c r="E140" s="21"/>
      <c r="F140" s="21"/>
      <c r="G140" s="21"/>
      <c r="H140" s="21"/>
      <c r="I140" s="25"/>
      <c r="J140" s="25"/>
      <c r="K140" s="8"/>
      <c r="L140" s="21"/>
      <c r="M140" s="21"/>
      <c r="N140" s="21"/>
      <c r="O140" s="21"/>
      <c r="P140" s="21"/>
      <c r="Q140" s="21"/>
      <c r="R140" s="21"/>
      <c r="S140" s="25"/>
      <c r="T140" s="25"/>
      <c r="U140" s="29"/>
    </row>
    <row r="141" spans="1:21" ht="20.75" customHeight="1" x14ac:dyDescent="0.15">
      <c r="A141" s="66"/>
      <c r="B141" s="228" t="s">
        <v>57</v>
      </c>
      <c r="C141" s="238" t="s">
        <v>118</v>
      </c>
      <c r="D141" s="239"/>
      <c r="E141" s="240"/>
      <c r="F141" s="176" t="s">
        <v>59</v>
      </c>
      <c r="G141" s="177"/>
      <c r="H141" s="228" t="s">
        <v>60</v>
      </c>
      <c r="I141" s="187" t="s">
        <v>61</v>
      </c>
      <c r="J141" s="188"/>
      <c r="K141" s="69"/>
      <c r="L141" s="228" t="s">
        <v>57</v>
      </c>
      <c r="M141" s="238" t="s">
        <v>118</v>
      </c>
      <c r="N141" s="239"/>
      <c r="O141" s="240"/>
      <c r="P141" s="176" t="s">
        <v>59</v>
      </c>
      <c r="Q141" s="177"/>
      <c r="R141" s="228" t="s">
        <v>60</v>
      </c>
      <c r="S141" s="187" t="s">
        <v>61</v>
      </c>
      <c r="T141" s="188"/>
      <c r="U141" s="29"/>
    </row>
    <row r="142" spans="1:21" ht="13" customHeight="1" x14ac:dyDescent="0.15">
      <c r="A142" s="66"/>
      <c r="B142" s="229"/>
      <c r="C142" s="241"/>
      <c r="D142" s="242"/>
      <c r="E142" s="243"/>
      <c r="F142" s="178"/>
      <c r="G142" s="179"/>
      <c r="H142" s="229"/>
      <c r="I142" s="189"/>
      <c r="J142" s="190"/>
      <c r="K142" s="70"/>
      <c r="L142" s="229"/>
      <c r="M142" s="241"/>
      <c r="N142" s="242"/>
      <c r="O142" s="243"/>
      <c r="P142" s="178"/>
      <c r="Q142" s="179"/>
      <c r="R142" s="229"/>
      <c r="S142" s="189"/>
      <c r="T142" s="190"/>
      <c r="U142" s="29"/>
    </row>
    <row r="143" spans="1:21" ht="13" customHeight="1" x14ac:dyDescent="0.15">
      <c r="A143" s="66"/>
      <c r="B143" s="95"/>
      <c r="C143" s="298" t="s">
        <v>109</v>
      </c>
      <c r="D143" s="299"/>
      <c r="E143" s="300"/>
      <c r="F143" s="27"/>
      <c r="G143" s="27"/>
      <c r="H143" s="73">
        <v>24</v>
      </c>
      <c r="I143" s="143">
        <f>B143*H143</f>
        <v>0</v>
      </c>
      <c r="J143" s="144"/>
      <c r="K143" s="70"/>
      <c r="L143" s="71"/>
      <c r="M143" s="298" t="s">
        <v>87</v>
      </c>
      <c r="N143" s="299"/>
      <c r="O143" s="300"/>
      <c r="P143" s="27"/>
      <c r="Q143" s="27"/>
      <c r="R143" s="73">
        <v>8</v>
      </c>
      <c r="S143" s="143">
        <f t="shared" ref="S143:S154" si="4">L143*R143</f>
        <v>0</v>
      </c>
      <c r="T143" s="144"/>
      <c r="U143" s="29"/>
    </row>
    <row r="144" spans="1:21" ht="13" customHeight="1" x14ac:dyDescent="0.15">
      <c r="A144" s="66"/>
      <c r="B144" s="96"/>
      <c r="C144" s="298" t="s">
        <v>110</v>
      </c>
      <c r="D144" s="299"/>
      <c r="E144" s="300"/>
      <c r="F144" s="27"/>
      <c r="G144" s="27"/>
      <c r="H144" s="73">
        <v>15</v>
      </c>
      <c r="I144" s="143">
        <f>B144*H144</f>
        <v>0</v>
      </c>
      <c r="J144" s="144"/>
      <c r="K144" s="70"/>
      <c r="L144" s="71"/>
      <c r="M144" s="298" t="s">
        <v>88</v>
      </c>
      <c r="N144" s="299"/>
      <c r="O144" s="300"/>
      <c r="P144" s="27"/>
      <c r="Q144" s="27"/>
      <c r="R144" s="73">
        <v>4</v>
      </c>
      <c r="S144" s="143">
        <f t="shared" si="4"/>
        <v>0</v>
      </c>
      <c r="T144" s="144"/>
      <c r="U144" s="29"/>
    </row>
    <row r="145" spans="1:21" ht="13" customHeight="1" x14ac:dyDescent="0.15">
      <c r="A145" s="66"/>
      <c r="B145" s="71"/>
      <c r="C145" s="154" t="s">
        <v>112</v>
      </c>
      <c r="D145" s="212"/>
      <c r="E145" s="213"/>
      <c r="F145" s="27"/>
      <c r="G145" s="80"/>
      <c r="H145" s="73">
        <v>30</v>
      </c>
      <c r="I145" s="143">
        <f>B145*H145</f>
        <v>0</v>
      </c>
      <c r="J145" s="144"/>
      <c r="K145" s="70"/>
      <c r="L145" s="71"/>
      <c r="M145" s="153"/>
      <c r="N145" s="221"/>
      <c r="O145" s="222"/>
      <c r="P145" s="27"/>
      <c r="Q145" s="27"/>
      <c r="R145" s="73"/>
      <c r="S145" s="143">
        <f t="shared" si="4"/>
        <v>0</v>
      </c>
      <c r="T145" s="144"/>
      <c r="U145" s="29"/>
    </row>
    <row r="146" spans="1:21" ht="13" customHeight="1" x14ac:dyDescent="0.15">
      <c r="A146" s="66"/>
      <c r="B146" s="71"/>
      <c r="C146" s="154" t="s">
        <v>113</v>
      </c>
      <c r="D146" s="212"/>
      <c r="E146" s="213"/>
      <c r="F146" s="27"/>
      <c r="G146" s="80"/>
      <c r="H146" s="73">
        <v>20</v>
      </c>
      <c r="I146" s="143">
        <f>B146*H146</f>
        <v>0</v>
      </c>
      <c r="J146" s="144"/>
      <c r="K146" s="70"/>
      <c r="L146" s="71"/>
      <c r="M146" s="153"/>
      <c r="N146" s="221"/>
      <c r="O146" s="222"/>
      <c r="P146" s="27"/>
      <c r="Q146" s="27"/>
      <c r="R146" s="73"/>
      <c r="S146" s="143">
        <f t="shared" si="4"/>
        <v>0</v>
      </c>
      <c r="T146" s="144"/>
      <c r="U146" s="29"/>
    </row>
    <row r="147" spans="1:21" ht="13" customHeight="1" x14ac:dyDescent="0.15">
      <c r="A147" s="66"/>
      <c r="B147" s="71"/>
      <c r="C147" s="155" t="s">
        <v>114</v>
      </c>
      <c r="D147" s="210"/>
      <c r="E147" s="211"/>
      <c r="F147" s="27"/>
      <c r="G147" s="27"/>
      <c r="H147" s="73">
        <v>12</v>
      </c>
      <c r="I147" s="143">
        <f>B147*H147</f>
        <v>0</v>
      </c>
      <c r="J147" s="144"/>
      <c r="K147" s="70"/>
      <c r="L147" s="71"/>
      <c r="M147" s="153"/>
      <c r="N147" s="221"/>
      <c r="O147" s="222"/>
      <c r="P147" s="27"/>
      <c r="Q147" s="80"/>
      <c r="R147" s="73"/>
      <c r="S147" s="143">
        <f t="shared" si="4"/>
        <v>0</v>
      </c>
      <c r="T147" s="144"/>
      <c r="U147" s="29"/>
    </row>
    <row r="148" spans="1:21" ht="13" customHeight="1" x14ac:dyDescent="0.15">
      <c r="A148" s="66"/>
      <c r="B148" s="71"/>
      <c r="C148" s="155" t="s">
        <v>115</v>
      </c>
      <c r="D148" s="210"/>
      <c r="E148" s="211"/>
      <c r="F148" s="27"/>
      <c r="G148" s="27"/>
      <c r="H148" s="73">
        <v>3</v>
      </c>
      <c r="I148" s="143">
        <f>B148*H148</f>
        <v>0</v>
      </c>
      <c r="J148" s="144"/>
      <c r="K148" s="70"/>
      <c r="L148" s="71"/>
      <c r="M148" s="153"/>
      <c r="N148" s="221"/>
      <c r="O148" s="222"/>
      <c r="P148" s="27"/>
      <c r="Q148" s="80"/>
      <c r="R148" s="73"/>
      <c r="S148" s="143">
        <f t="shared" si="4"/>
        <v>0</v>
      </c>
      <c r="T148" s="144"/>
      <c r="U148" s="29"/>
    </row>
    <row r="149" spans="1:21" ht="13" customHeight="1" x14ac:dyDescent="0.15">
      <c r="A149" s="66"/>
      <c r="B149" s="71"/>
      <c r="C149" s="72" t="s">
        <v>116</v>
      </c>
      <c r="D149" s="25"/>
      <c r="E149" s="67"/>
      <c r="F149" s="27"/>
      <c r="G149" s="27"/>
      <c r="H149" s="73">
        <v>3</v>
      </c>
      <c r="I149" s="143">
        <f>B149*H149</f>
        <v>0</v>
      </c>
      <c r="J149" s="144"/>
      <c r="K149" s="70"/>
      <c r="L149" s="71"/>
      <c r="M149" s="153"/>
      <c r="N149" s="221"/>
      <c r="O149" s="222"/>
      <c r="P149" s="27"/>
      <c r="Q149" s="27"/>
      <c r="R149" s="73"/>
      <c r="S149" s="143">
        <f t="shared" ref="S149:S151" si="5">L149*R149</f>
        <v>0</v>
      </c>
      <c r="T149" s="144"/>
      <c r="U149" s="29"/>
    </row>
    <row r="150" spans="1:21" ht="15" customHeight="1" x14ac:dyDescent="0.15">
      <c r="A150" s="66"/>
      <c r="B150" s="71"/>
      <c r="C150" s="191" t="s">
        <v>91</v>
      </c>
      <c r="D150" s="236"/>
      <c r="E150" s="237"/>
      <c r="F150" s="27"/>
      <c r="G150" s="27"/>
      <c r="H150" s="73">
        <v>7</v>
      </c>
      <c r="I150" s="143">
        <f>B150*H150</f>
        <v>0</v>
      </c>
      <c r="J150" s="144"/>
      <c r="K150" s="70"/>
      <c r="L150" s="71"/>
      <c r="M150" s="153"/>
      <c r="N150" s="221"/>
      <c r="O150" s="222"/>
      <c r="P150" s="27"/>
      <c r="Q150" s="80"/>
      <c r="R150" s="73"/>
      <c r="S150" s="143">
        <f t="shared" si="5"/>
        <v>0</v>
      </c>
      <c r="T150" s="144"/>
      <c r="U150" s="29"/>
    </row>
    <row r="151" spans="1:21" ht="13" customHeight="1" x14ac:dyDescent="0.15">
      <c r="A151" s="66"/>
      <c r="B151" s="71"/>
      <c r="C151" s="155" t="s">
        <v>69</v>
      </c>
      <c r="D151" s="210"/>
      <c r="E151" s="211"/>
      <c r="F151" s="27"/>
      <c r="G151" s="80"/>
      <c r="H151" s="73">
        <v>12</v>
      </c>
      <c r="I151" s="143">
        <f>B151*H151</f>
        <v>0</v>
      </c>
      <c r="J151" s="144"/>
      <c r="K151" s="70"/>
      <c r="L151" s="71"/>
      <c r="M151" s="153"/>
      <c r="N151" s="221"/>
      <c r="O151" s="222"/>
      <c r="P151" s="27"/>
      <c r="Q151" s="80"/>
      <c r="R151" s="73"/>
      <c r="S151" s="143">
        <f t="shared" si="5"/>
        <v>0</v>
      </c>
      <c r="T151" s="144"/>
      <c r="U151" s="29"/>
    </row>
    <row r="152" spans="1:21" ht="13" customHeight="1" x14ac:dyDescent="0.15">
      <c r="A152" s="66"/>
      <c r="B152" s="71"/>
      <c r="C152" s="155" t="s">
        <v>63</v>
      </c>
      <c r="D152" s="210"/>
      <c r="E152" s="211"/>
      <c r="F152" s="27"/>
      <c r="G152" s="27"/>
      <c r="H152" s="73">
        <v>8</v>
      </c>
      <c r="I152" s="143">
        <f>B152*H152</f>
        <v>0</v>
      </c>
      <c r="J152" s="144"/>
      <c r="K152" s="70"/>
      <c r="L152" s="71"/>
      <c r="M152" s="153"/>
      <c r="N152" s="221"/>
      <c r="O152" s="222"/>
      <c r="P152" s="27"/>
      <c r="Q152" s="80"/>
      <c r="R152" s="73"/>
      <c r="S152" s="143">
        <f t="shared" si="4"/>
        <v>0</v>
      </c>
      <c r="T152" s="144"/>
      <c r="U152" s="29"/>
    </row>
    <row r="153" spans="1:21" ht="13" customHeight="1" x14ac:dyDescent="0.15">
      <c r="A153" s="66"/>
      <c r="B153" s="71"/>
      <c r="C153" s="159" t="s">
        <v>119</v>
      </c>
      <c r="D153" s="230"/>
      <c r="E153" s="231"/>
      <c r="F153" s="27"/>
      <c r="G153" s="80"/>
      <c r="H153" s="73">
        <v>7</v>
      </c>
      <c r="I153" s="143">
        <f>B153*H153</f>
        <v>0</v>
      </c>
      <c r="J153" s="144"/>
      <c r="K153" s="70"/>
      <c r="L153" s="71"/>
      <c r="M153" s="153"/>
      <c r="N153" s="221"/>
      <c r="O153" s="222"/>
      <c r="P153" s="27"/>
      <c r="Q153" s="80"/>
      <c r="R153" s="73"/>
      <c r="S153" s="143">
        <f t="shared" si="4"/>
        <v>0</v>
      </c>
      <c r="T153" s="144"/>
      <c r="U153" s="29"/>
    </row>
    <row r="154" spans="1:21" ht="13" customHeight="1" thickBot="1" x14ac:dyDescent="0.2">
      <c r="A154" s="66"/>
      <c r="B154" s="71"/>
      <c r="C154" s="155" t="s">
        <v>120</v>
      </c>
      <c r="D154" s="210"/>
      <c r="E154" s="211"/>
      <c r="F154" s="27"/>
      <c r="G154" s="80"/>
      <c r="H154" s="73">
        <v>5</v>
      </c>
      <c r="I154" s="143">
        <f>B154*H154</f>
        <v>0</v>
      </c>
      <c r="J154" s="144"/>
      <c r="K154" s="70"/>
      <c r="L154" s="71"/>
      <c r="M154" s="153"/>
      <c r="N154" s="221"/>
      <c r="O154" s="222"/>
      <c r="P154" s="27"/>
      <c r="Q154" s="81"/>
      <c r="R154" s="73"/>
      <c r="S154" s="143">
        <f t="shared" si="4"/>
        <v>0</v>
      </c>
      <c r="T154" s="144"/>
      <c r="U154" s="29"/>
    </row>
    <row r="155" spans="1:21" ht="14" customHeight="1" thickBot="1" x14ac:dyDescent="0.2">
      <c r="A155" s="66"/>
      <c r="B155" s="71"/>
      <c r="C155" s="155" t="s">
        <v>63</v>
      </c>
      <c r="D155" s="210"/>
      <c r="E155" s="211"/>
      <c r="F155" s="27"/>
      <c r="G155" s="27"/>
      <c r="H155" s="73">
        <v>8</v>
      </c>
      <c r="I155" s="143">
        <f>B155*H155</f>
        <v>0</v>
      </c>
      <c r="J155" s="144"/>
      <c r="K155" s="70"/>
      <c r="L155" s="76"/>
      <c r="M155" s="205" t="s">
        <v>117</v>
      </c>
      <c r="N155" s="206"/>
      <c r="O155" s="206"/>
      <c r="P155" s="207"/>
      <c r="Q155" s="208">
        <v>5</v>
      </c>
      <c r="R155" s="209"/>
      <c r="S155" s="147">
        <f>L155*Q155</f>
        <v>0</v>
      </c>
      <c r="T155" s="186"/>
      <c r="U155" s="10"/>
    </row>
    <row r="156" spans="1:21" ht="13.75" customHeight="1" thickBot="1" x14ac:dyDescent="0.2">
      <c r="A156" s="66"/>
      <c r="B156" s="71"/>
      <c r="C156" s="155" t="s">
        <v>121</v>
      </c>
      <c r="D156" s="210"/>
      <c r="E156" s="211"/>
      <c r="F156" s="27"/>
      <c r="G156" s="80"/>
      <c r="H156" s="97">
        <v>11</v>
      </c>
      <c r="I156" s="287">
        <f>B156*H156</f>
        <v>0</v>
      </c>
      <c r="J156" s="288"/>
      <c r="K156" s="70"/>
      <c r="L156" s="76"/>
      <c r="M156" s="205" t="s">
        <v>79</v>
      </c>
      <c r="N156" s="206"/>
      <c r="O156" s="206"/>
      <c r="P156" s="207"/>
      <c r="Q156" s="208">
        <v>1</v>
      </c>
      <c r="R156" s="209"/>
      <c r="S156" s="274">
        <f>L156*Q156</f>
        <v>0</v>
      </c>
      <c r="T156" s="275"/>
      <c r="U156" s="29"/>
    </row>
    <row r="157" spans="1:21" ht="13" x14ac:dyDescent="0.15">
      <c r="A157" s="89"/>
      <c r="B157" s="99"/>
      <c r="C157" s="99"/>
      <c r="D157" s="99"/>
      <c r="E157" s="99"/>
      <c r="F157" s="99"/>
      <c r="G157" s="99"/>
      <c r="H157" s="295" t="s">
        <v>80</v>
      </c>
      <c r="I157" s="296">
        <f>SUM(I143:J156)</f>
        <v>0</v>
      </c>
      <c r="J157" s="296"/>
      <c r="K157" s="89"/>
      <c r="L157" s="99"/>
      <c r="M157" s="99"/>
      <c r="N157" s="99"/>
      <c r="O157" s="99"/>
      <c r="P157" s="99"/>
      <c r="Q157" s="85"/>
      <c r="R157" s="273" t="s">
        <v>81</v>
      </c>
      <c r="S157" s="294">
        <f>SUM(S143:T156)+I157</f>
        <v>0</v>
      </c>
      <c r="T157" s="294"/>
      <c r="U157" s="89"/>
    </row>
    <row r="158" spans="1:21" ht="11" customHeight="1" x14ac:dyDescent="0.1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</row>
    <row r="159" spans="1:21" ht="26" customHeight="1" x14ac:dyDescent="0.15">
      <c r="A159" s="89"/>
      <c r="B159" s="283" t="s">
        <v>57</v>
      </c>
      <c r="C159" s="314" t="s">
        <v>122</v>
      </c>
      <c r="D159" s="315"/>
      <c r="E159" s="316"/>
      <c r="F159" s="285" t="s">
        <v>59</v>
      </c>
      <c r="G159" s="285"/>
      <c r="H159" s="283" t="s">
        <v>60</v>
      </c>
      <c r="I159" s="283" t="s">
        <v>61</v>
      </c>
      <c r="J159" s="283"/>
      <c r="K159" s="286"/>
      <c r="L159" s="283" t="s">
        <v>57</v>
      </c>
      <c r="M159" s="284" t="s">
        <v>122</v>
      </c>
      <c r="N159" s="284"/>
      <c r="O159" s="284"/>
      <c r="P159" s="285" t="s">
        <v>59</v>
      </c>
      <c r="Q159" s="285"/>
      <c r="R159" s="283" t="s">
        <v>60</v>
      </c>
      <c r="S159" s="283" t="s">
        <v>61</v>
      </c>
      <c r="T159" s="283"/>
      <c r="U159" s="89"/>
    </row>
    <row r="160" spans="1:21" ht="13" customHeight="1" x14ac:dyDescent="0.15">
      <c r="A160" s="89"/>
      <c r="B160" s="283"/>
      <c r="C160" s="317"/>
      <c r="D160" s="318"/>
      <c r="E160" s="319"/>
      <c r="F160" s="285"/>
      <c r="G160" s="285"/>
      <c r="H160" s="283"/>
      <c r="I160" s="283"/>
      <c r="J160" s="283"/>
      <c r="K160" s="89"/>
      <c r="L160" s="283"/>
      <c r="M160" s="284"/>
      <c r="N160" s="284"/>
      <c r="O160" s="284"/>
      <c r="P160" s="285"/>
      <c r="Q160" s="285"/>
      <c r="R160" s="283"/>
      <c r="S160" s="283"/>
      <c r="T160" s="283"/>
      <c r="U160" s="89"/>
    </row>
    <row r="161" spans="1:21" ht="13" customHeight="1" x14ac:dyDescent="0.15">
      <c r="A161" s="66"/>
      <c r="B161" s="278"/>
      <c r="C161" s="323" t="s">
        <v>109</v>
      </c>
      <c r="D161" s="324"/>
      <c r="E161" s="325"/>
      <c r="F161" s="282"/>
      <c r="G161" s="282"/>
      <c r="H161" s="194">
        <v>24</v>
      </c>
      <c r="I161" s="196">
        <f>B161*H161</f>
        <v>0</v>
      </c>
      <c r="J161" s="197"/>
      <c r="K161" s="70"/>
      <c r="L161" s="289"/>
      <c r="M161" s="290" t="s">
        <v>119</v>
      </c>
      <c r="N161" s="291"/>
      <c r="O161" s="292"/>
      <c r="P161" s="282"/>
      <c r="Q161" s="293"/>
      <c r="R161" s="194">
        <v>7</v>
      </c>
      <c r="S161" s="196">
        <f t="shared" ref="S161:S169" si="6">L161*R161</f>
        <v>0</v>
      </c>
      <c r="T161" s="197"/>
      <c r="U161" s="29"/>
    </row>
    <row r="162" spans="1:21" ht="13" customHeight="1" x14ac:dyDescent="0.15">
      <c r="A162" s="66"/>
      <c r="B162" s="96"/>
      <c r="C162" s="298" t="s">
        <v>110</v>
      </c>
      <c r="D162" s="299"/>
      <c r="E162" s="300"/>
      <c r="F162" s="27"/>
      <c r="G162" s="27"/>
      <c r="H162" s="73">
        <v>15</v>
      </c>
      <c r="I162" s="143">
        <f>B162*H162</f>
        <v>0</v>
      </c>
      <c r="J162" s="144"/>
      <c r="K162" s="70"/>
      <c r="L162" s="71"/>
      <c r="M162" s="155" t="s">
        <v>120</v>
      </c>
      <c r="N162" s="210"/>
      <c r="O162" s="211"/>
      <c r="P162" s="27"/>
      <c r="Q162" s="80"/>
      <c r="R162" s="73">
        <v>5</v>
      </c>
      <c r="S162" s="143">
        <f t="shared" si="6"/>
        <v>0</v>
      </c>
      <c r="T162" s="144"/>
      <c r="U162" s="29"/>
    </row>
    <row r="163" spans="1:21" ht="13.75" customHeight="1" x14ac:dyDescent="0.15">
      <c r="A163" s="66"/>
      <c r="B163" s="71"/>
      <c r="C163" s="154" t="s">
        <v>112</v>
      </c>
      <c r="D163" s="212"/>
      <c r="E163" s="213"/>
      <c r="F163" s="27"/>
      <c r="G163" s="80"/>
      <c r="H163" s="73">
        <v>30</v>
      </c>
      <c r="I163" s="143">
        <f>B163*H163</f>
        <v>0</v>
      </c>
      <c r="J163" s="144"/>
      <c r="K163" s="70"/>
      <c r="L163" s="71"/>
      <c r="M163" s="155" t="s">
        <v>87</v>
      </c>
      <c r="N163" s="210"/>
      <c r="O163" s="211"/>
      <c r="P163" s="27"/>
      <c r="Q163" s="27"/>
      <c r="R163" s="73">
        <v>8</v>
      </c>
      <c r="S163" s="143">
        <f t="shared" si="6"/>
        <v>0</v>
      </c>
      <c r="T163" s="144"/>
      <c r="U163" s="29"/>
    </row>
    <row r="164" spans="1:21" ht="13.75" customHeight="1" x14ac:dyDescent="0.15">
      <c r="A164" s="66"/>
      <c r="B164" s="71"/>
      <c r="C164" s="154" t="s">
        <v>113</v>
      </c>
      <c r="D164" s="212"/>
      <c r="E164" s="213"/>
      <c r="F164" s="27"/>
      <c r="G164" s="80"/>
      <c r="H164" s="73">
        <v>20</v>
      </c>
      <c r="I164" s="143">
        <f>B164*H164</f>
        <v>0</v>
      </c>
      <c r="J164" s="144"/>
      <c r="K164" s="70"/>
      <c r="L164" s="71"/>
      <c r="M164" s="155" t="s">
        <v>88</v>
      </c>
      <c r="N164" s="210"/>
      <c r="O164" s="211"/>
      <c r="P164" s="27"/>
      <c r="Q164" s="27"/>
      <c r="R164" s="73">
        <v>4</v>
      </c>
      <c r="S164" s="143">
        <f t="shared" si="6"/>
        <v>0</v>
      </c>
      <c r="T164" s="144"/>
      <c r="U164" s="29"/>
    </row>
    <row r="165" spans="1:21" ht="13.75" customHeight="1" x14ac:dyDescent="0.15">
      <c r="A165" s="66"/>
      <c r="B165" s="71"/>
      <c r="C165" s="155" t="s">
        <v>114</v>
      </c>
      <c r="D165" s="210"/>
      <c r="E165" s="211"/>
      <c r="F165" s="27"/>
      <c r="G165" s="27"/>
      <c r="H165" s="73">
        <v>12</v>
      </c>
      <c r="I165" s="143">
        <f>B165*H165</f>
        <v>0</v>
      </c>
      <c r="J165" s="144"/>
      <c r="K165" s="70"/>
      <c r="L165" s="71"/>
      <c r="M165" s="154" t="s">
        <v>83</v>
      </c>
      <c r="N165" s="212"/>
      <c r="O165" s="213"/>
      <c r="P165" s="27"/>
      <c r="Q165" s="80"/>
      <c r="R165" s="73">
        <v>6</v>
      </c>
      <c r="S165" s="143">
        <f t="shared" si="6"/>
        <v>0</v>
      </c>
      <c r="T165" s="144"/>
      <c r="U165" s="29"/>
    </row>
    <row r="166" spans="1:21" ht="14.25" customHeight="1" x14ac:dyDescent="0.15">
      <c r="A166" s="66"/>
      <c r="B166" s="71"/>
      <c r="C166" s="155" t="s">
        <v>115</v>
      </c>
      <c r="D166" s="210"/>
      <c r="E166" s="211"/>
      <c r="F166" s="27"/>
      <c r="G166" s="27"/>
      <c r="H166" s="73">
        <v>3</v>
      </c>
      <c r="I166" s="143">
        <f>B166*H166</f>
        <v>0</v>
      </c>
      <c r="J166" s="144"/>
      <c r="K166" s="70"/>
      <c r="L166" s="71"/>
      <c r="M166" s="157"/>
      <c r="N166" s="201"/>
      <c r="O166" s="202"/>
      <c r="P166" s="27"/>
      <c r="Q166" s="80"/>
      <c r="R166" s="73"/>
      <c r="S166" s="143">
        <f t="shared" si="6"/>
        <v>0</v>
      </c>
      <c r="T166" s="144"/>
      <c r="U166" s="29"/>
    </row>
    <row r="167" spans="1:21" ht="14.75" customHeight="1" x14ac:dyDescent="0.15">
      <c r="A167" s="66"/>
      <c r="B167" s="71"/>
      <c r="C167" s="155" t="s">
        <v>116</v>
      </c>
      <c r="D167" s="210"/>
      <c r="E167" s="211"/>
      <c r="F167" s="27"/>
      <c r="G167" s="27"/>
      <c r="H167" s="73">
        <v>3</v>
      </c>
      <c r="I167" s="143">
        <f>B167*H167</f>
        <v>0</v>
      </c>
      <c r="J167" s="144"/>
      <c r="K167" s="70"/>
      <c r="L167" s="71"/>
      <c r="M167" s="158"/>
      <c r="N167" s="199"/>
      <c r="O167" s="200"/>
      <c r="P167" s="27"/>
      <c r="Q167" s="80"/>
      <c r="R167" s="73"/>
      <c r="S167" s="143">
        <f t="shared" si="6"/>
        <v>0</v>
      </c>
      <c r="T167" s="144"/>
      <c r="U167" s="29"/>
    </row>
    <row r="168" spans="1:21" ht="14.25" customHeight="1" x14ac:dyDescent="0.15">
      <c r="A168" s="66"/>
      <c r="B168" s="71"/>
      <c r="C168" s="154" t="s">
        <v>91</v>
      </c>
      <c r="D168" s="212"/>
      <c r="E168" s="213"/>
      <c r="F168" s="27"/>
      <c r="G168" s="27"/>
      <c r="H168" s="73">
        <v>7</v>
      </c>
      <c r="I168" s="143">
        <f>B168*H168</f>
        <v>0</v>
      </c>
      <c r="J168" s="144"/>
      <c r="K168" s="70"/>
      <c r="L168" s="71"/>
      <c r="M168" s="158"/>
      <c r="N168" s="199"/>
      <c r="O168" s="200"/>
      <c r="P168" s="27"/>
      <c r="Q168" s="80"/>
      <c r="R168" s="73"/>
      <c r="S168" s="143">
        <f t="shared" si="6"/>
        <v>0</v>
      </c>
      <c r="T168" s="144"/>
      <c r="U168" s="29"/>
    </row>
    <row r="169" spans="1:21" ht="14" thickBot="1" x14ac:dyDescent="0.2">
      <c r="A169" s="66"/>
      <c r="B169" s="71"/>
      <c r="C169" s="155" t="s">
        <v>69</v>
      </c>
      <c r="D169" s="210"/>
      <c r="E169" s="211"/>
      <c r="F169" s="27"/>
      <c r="G169" s="80"/>
      <c r="H169" s="73">
        <v>12</v>
      </c>
      <c r="I169" s="143">
        <f>B169*H169</f>
        <v>0</v>
      </c>
      <c r="J169" s="144"/>
      <c r="K169" s="70"/>
      <c r="L169" s="71"/>
      <c r="M169" s="158"/>
      <c r="N169" s="199"/>
      <c r="O169" s="200"/>
      <c r="P169" s="27"/>
      <c r="Q169" s="81"/>
      <c r="R169" s="75"/>
      <c r="S169" s="143">
        <f t="shared" si="6"/>
        <v>0</v>
      </c>
      <c r="T169" s="144"/>
      <c r="U169" s="87"/>
    </row>
    <row r="170" spans="1:21" ht="14" thickBot="1" x14ac:dyDescent="0.2">
      <c r="A170" s="66"/>
      <c r="B170" s="71"/>
      <c r="C170" s="155" t="s">
        <v>63</v>
      </c>
      <c r="D170" s="210"/>
      <c r="E170" s="211"/>
      <c r="F170" s="27"/>
      <c r="G170" s="27"/>
      <c r="H170" s="73">
        <v>8</v>
      </c>
      <c r="I170" s="143">
        <f>B170*H170</f>
        <v>0</v>
      </c>
      <c r="J170" s="144"/>
      <c r="K170" s="70"/>
      <c r="L170" s="76"/>
      <c r="M170" s="205" t="s">
        <v>117</v>
      </c>
      <c r="N170" s="206"/>
      <c r="O170" s="206"/>
      <c r="P170" s="207"/>
      <c r="Q170" s="208">
        <v>5</v>
      </c>
      <c r="R170" s="209"/>
      <c r="S170" s="147">
        <f>L170*Q170</f>
        <v>0</v>
      </c>
      <c r="T170" s="186"/>
      <c r="U170" s="36"/>
    </row>
    <row r="171" spans="1:21" ht="14" thickBot="1" x14ac:dyDescent="0.2">
      <c r="A171" s="66"/>
      <c r="B171" s="71"/>
      <c r="C171" s="155" t="s">
        <v>121</v>
      </c>
      <c r="D171" s="210"/>
      <c r="E171" s="211"/>
      <c r="F171" s="27"/>
      <c r="G171" s="80"/>
      <c r="H171" s="97">
        <v>11</v>
      </c>
      <c r="I171" s="143">
        <f>B171*H171</f>
        <v>0</v>
      </c>
      <c r="J171" s="144"/>
      <c r="K171" s="70"/>
      <c r="L171" s="76"/>
      <c r="M171" s="205" t="s">
        <v>79</v>
      </c>
      <c r="N171" s="206"/>
      <c r="O171" s="206"/>
      <c r="P171" s="207"/>
      <c r="Q171" s="208">
        <v>1</v>
      </c>
      <c r="R171" s="209"/>
      <c r="S171" s="147">
        <f>L171*Q171</f>
        <v>0</v>
      </c>
      <c r="T171" s="186"/>
      <c r="U171" s="36"/>
    </row>
    <row r="172" spans="1:21" ht="13" x14ac:dyDescent="0.15">
      <c r="A172" s="5"/>
      <c r="B172" s="18"/>
      <c r="C172" s="18"/>
      <c r="D172" s="18"/>
      <c r="E172" s="18"/>
      <c r="F172" s="18"/>
      <c r="G172" s="18"/>
      <c r="H172" s="77" t="s">
        <v>80</v>
      </c>
      <c r="I172" s="143">
        <f>SUM(I161:J171)</f>
        <v>0</v>
      </c>
      <c r="J172" s="144"/>
      <c r="K172" s="28"/>
      <c r="L172" s="18"/>
      <c r="M172" s="18"/>
      <c r="N172" s="18"/>
      <c r="O172" s="18"/>
      <c r="P172" s="18"/>
      <c r="Q172" s="18"/>
      <c r="R172" s="98" t="s">
        <v>81</v>
      </c>
      <c r="S172" s="145">
        <f>SUM(S161:T171)+I172</f>
        <v>0</v>
      </c>
      <c r="T172" s="146"/>
      <c r="U172" s="36"/>
    </row>
    <row r="173" spans="1:21" ht="25" customHeight="1" x14ac:dyDescent="0.15">
      <c r="A173" s="5"/>
      <c r="B173" s="306" t="s">
        <v>168</v>
      </c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89"/>
    </row>
    <row r="174" spans="1:21" ht="13" x14ac:dyDescent="0.15">
      <c r="A174" s="66"/>
      <c r="B174" s="283" t="s">
        <v>57</v>
      </c>
      <c r="C174" s="314" t="s">
        <v>123</v>
      </c>
      <c r="D174" s="315"/>
      <c r="E174" s="316"/>
      <c r="F174" s="285" t="s">
        <v>59</v>
      </c>
      <c r="G174" s="285"/>
      <c r="H174" s="283" t="s">
        <v>60</v>
      </c>
      <c r="I174" s="283" t="s">
        <v>61</v>
      </c>
      <c r="J174" s="283"/>
      <c r="K174" s="69"/>
      <c r="L174" s="283" t="s">
        <v>57</v>
      </c>
      <c r="M174" s="284" t="s">
        <v>123</v>
      </c>
      <c r="N174" s="284"/>
      <c r="O174" s="284"/>
      <c r="P174" s="285" t="s">
        <v>59</v>
      </c>
      <c r="Q174" s="285"/>
      <c r="R174" s="283" t="s">
        <v>60</v>
      </c>
      <c r="S174" s="283" t="s">
        <v>61</v>
      </c>
      <c r="T174" s="283"/>
      <c r="U174" s="89"/>
    </row>
    <row r="175" spans="1:21" ht="18" customHeight="1" x14ac:dyDescent="0.15">
      <c r="A175" s="66"/>
      <c r="B175" s="283"/>
      <c r="C175" s="317" t="s">
        <v>123</v>
      </c>
      <c r="D175" s="318"/>
      <c r="E175" s="319"/>
      <c r="F175" s="285"/>
      <c r="G175" s="285"/>
      <c r="H175" s="283"/>
      <c r="I175" s="283"/>
      <c r="J175" s="283"/>
      <c r="K175" s="70"/>
      <c r="L175" s="283"/>
      <c r="M175" s="284" t="s">
        <v>123</v>
      </c>
      <c r="N175" s="284"/>
      <c r="O175" s="284"/>
      <c r="P175" s="285"/>
      <c r="Q175" s="285"/>
      <c r="R175" s="283"/>
      <c r="S175" s="283"/>
      <c r="T175" s="283"/>
      <c r="U175" s="89"/>
    </row>
    <row r="176" spans="1:21" ht="13" customHeight="1" x14ac:dyDescent="0.15">
      <c r="A176" s="66"/>
      <c r="B176" s="95"/>
      <c r="C176" s="320" t="s">
        <v>124</v>
      </c>
      <c r="D176" s="321"/>
      <c r="E176" s="322"/>
      <c r="F176" s="27"/>
      <c r="G176" s="27"/>
      <c r="H176" s="73">
        <v>18</v>
      </c>
      <c r="I176" s="143">
        <f>B176*H176</f>
        <v>0</v>
      </c>
      <c r="J176" s="144"/>
      <c r="K176" s="70"/>
      <c r="L176" s="95"/>
      <c r="M176" s="154" t="s">
        <v>125</v>
      </c>
      <c r="N176" s="212"/>
      <c r="O176" s="213"/>
      <c r="P176" s="27"/>
      <c r="Q176" s="80">
        <v>5</v>
      </c>
      <c r="R176" s="68"/>
      <c r="S176" s="234">
        <f t="shared" ref="S176:S184" si="7">L176*Q176</f>
        <v>0</v>
      </c>
      <c r="T176" s="235"/>
      <c r="U176" s="29"/>
    </row>
    <row r="177" spans="1:21" ht="13" customHeight="1" x14ac:dyDescent="0.15">
      <c r="A177" s="66"/>
      <c r="B177" s="96"/>
      <c r="C177" s="153" t="s">
        <v>87</v>
      </c>
      <c r="D177" s="221"/>
      <c r="E177" s="222"/>
      <c r="F177" s="27"/>
      <c r="G177" s="27"/>
      <c r="H177" s="73">
        <v>8</v>
      </c>
      <c r="I177" s="143">
        <f>B177*H177</f>
        <v>0</v>
      </c>
      <c r="J177" s="144"/>
      <c r="K177" s="70"/>
      <c r="L177" s="96"/>
      <c r="M177" s="175" t="s">
        <v>126</v>
      </c>
      <c r="N177" s="232"/>
      <c r="O177" s="233"/>
      <c r="P177" s="27"/>
      <c r="Q177" s="80">
        <v>5</v>
      </c>
      <c r="R177" s="68"/>
      <c r="S177" s="143">
        <f t="shared" si="7"/>
        <v>0</v>
      </c>
      <c r="T177" s="144"/>
      <c r="U177" s="29"/>
    </row>
    <row r="178" spans="1:21" ht="13" customHeight="1" x14ac:dyDescent="0.15">
      <c r="A178" s="66"/>
      <c r="B178" s="71"/>
      <c r="C178" s="154" t="s">
        <v>88</v>
      </c>
      <c r="D178" s="212"/>
      <c r="E178" s="213"/>
      <c r="F178" s="80"/>
      <c r="G178" s="80"/>
      <c r="H178" s="73">
        <v>4</v>
      </c>
      <c r="I178" s="143">
        <f>B178*H178</f>
        <v>0</v>
      </c>
      <c r="J178" s="144"/>
      <c r="K178" s="70"/>
      <c r="L178" s="71"/>
      <c r="M178" s="175" t="s">
        <v>127</v>
      </c>
      <c r="N178" s="232"/>
      <c r="O178" s="233"/>
      <c r="P178" s="80"/>
      <c r="Q178" s="80">
        <v>10</v>
      </c>
      <c r="R178" s="68"/>
      <c r="S178" s="143">
        <f t="shared" si="7"/>
        <v>0</v>
      </c>
      <c r="T178" s="144"/>
      <c r="U178" s="29"/>
    </row>
    <row r="179" spans="1:21" ht="13" customHeight="1" x14ac:dyDescent="0.15">
      <c r="A179" s="66"/>
      <c r="B179" s="71"/>
      <c r="C179" s="154" t="s">
        <v>128</v>
      </c>
      <c r="D179" s="212"/>
      <c r="E179" s="213"/>
      <c r="F179" s="80"/>
      <c r="G179" s="80"/>
      <c r="H179" s="73">
        <v>6</v>
      </c>
      <c r="I179" s="143">
        <f>B179*H179</f>
        <v>0</v>
      </c>
      <c r="J179" s="144"/>
      <c r="K179" s="70"/>
      <c r="L179" s="71"/>
      <c r="M179" s="158"/>
      <c r="N179" s="199"/>
      <c r="O179" s="200"/>
      <c r="P179" s="80"/>
      <c r="Q179" s="80">
        <v>5</v>
      </c>
      <c r="R179" s="68"/>
      <c r="S179" s="143">
        <f t="shared" si="7"/>
        <v>0</v>
      </c>
      <c r="T179" s="144"/>
      <c r="U179" s="29"/>
    </row>
    <row r="180" spans="1:21" ht="13" customHeight="1" x14ac:dyDescent="0.15">
      <c r="A180" s="66"/>
      <c r="B180" s="71"/>
      <c r="C180" s="155" t="s">
        <v>129</v>
      </c>
      <c r="D180" s="210"/>
      <c r="E180" s="211"/>
      <c r="F180" s="27"/>
      <c r="G180" s="27"/>
      <c r="H180" s="73">
        <v>10</v>
      </c>
      <c r="I180" s="143">
        <f>B180*H180</f>
        <v>0</v>
      </c>
      <c r="J180" s="144"/>
      <c r="K180" s="70"/>
      <c r="L180" s="71"/>
      <c r="M180" s="158"/>
      <c r="N180" s="199"/>
      <c r="O180" s="200"/>
      <c r="P180" s="27"/>
      <c r="Q180" s="80">
        <v>5</v>
      </c>
      <c r="R180" s="68"/>
      <c r="S180" s="143">
        <f t="shared" si="7"/>
        <v>0</v>
      </c>
      <c r="T180" s="144"/>
      <c r="U180" s="29"/>
    </row>
    <row r="181" spans="1:21" ht="13" customHeight="1" x14ac:dyDescent="0.15">
      <c r="A181" s="66"/>
      <c r="B181" s="71"/>
      <c r="C181" s="155" t="s">
        <v>130</v>
      </c>
      <c r="D181" s="210"/>
      <c r="E181" s="211"/>
      <c r="F181" s="27"/>
      <c r="G181" s="27"/>
      <c r="H181" s="73">
        <v>2</v>
      </c>
      <c r="I181" s="143">
        <f>B181*H181</f>
        <v>0</v>
      </c>
      <c r="J181" s="144"/>
      <c r="K181" s="70"/>
      <c r="L181" s="71"/>
      <c r="M181" s="158"/>
      <c r="N181" s="199"/>
      <c r="O181" s="200"/>
      <c r="P181" s="27"/>
      <c r="Q181" s="80">
        <v>5</v>
      </c>
      <c r="R181" s="68"/>
      <c r="S181" s="143">
        <f t="shared" si="7"/>
        <v>0</v>
      </c>
      <c r="T181" s="144"/>
      <c r="U181" s="29"/>
    </row>
    <row r="182" spans="1:21" ht="13" customHeight="1" x14ac:dyDescent="0.15">
      <c r="A182" s="66"/>
      <c r="B182" s="71"/>
      <c r="C182" s="155" t="s">
        <v>85</v>
      </c>
      <c r="D182" s="210"/>
      <c r="E182" s="211"/>
      <c r="F182" s="27"/>
      <c r="G182" s="27"/>
      <c r="H182" s="73">
        <v>2</v>
      </c>
      <c r="I182" s="143">
        <f>B182*H182</f>
        <v>0</v>
      </c>
      <c r="J182" s="144"/>
      <c r="K182" s="70"/>
      <c r="L182" s="71"/>
      <c r="M182" s="158"/>
      <c r="N182" s="199"/>
      <c r="O182" s="200"/>
      <c r="P182" s="27"/>
      <c r="Q182" s="80">
        <v>1</v>
      </c>
      <c r="R182" s="68"/>
      <c r="S182" s="143">
        <f t="shared" si="7"/>
        <v>0</v>
      </c>
      <c r="T182" s="144"/>
      <c r="U182" s="29"/>
    </row>
    <row r="183" spans="1:21" ht="14" customHeight="1" thickBot="1" x14ac:dyDescent="0.2">
      <c r="A183" s="66"/>
      <c r="B183" s="71"/>
      <c r="C183" s="153" t="s">
        <v>130</v>
      </c>
      <c r="D183" s="221"/>
      <c r="E183" s="222"/>
      <c r="F183" s="27"/>
      <c r="G183" s="27"/>
      <c r="H183" s="73">
        <v>3</v>
      </c>
      <c r="I183" s="143">
        <f>B183*H183</f>
        <v>0</v>
      </c>
      <c r="J183" s="144"/>
      <c r="K183" s="70"/>
      <c r="L183" s="71"/>
      <c r="M183" s="157"/>
      <c r="N183" s="201"/>
      <c r="O183" s="202"/>
      <c r="P183" s="27"/>
      <c r="Q183" s="81"/>
      <c r="R183" s="83"/>
      <c r="S183" s="143">
        <f t="shared" si="7"/>
        <v>0</v>
      </c>
      <c r="T183" s="144"/>
      <c r="U183" s="10"/>
    </row>
    <row r="184" spans="1:21" ht="13" customHeight="1" thickBot="1" x14ac:dyDescent="0.2">
      <c r="A184" s="66"/>
      <c r="B184" s="71"/>
      <c r="C184" s="154" t="s">
        <v>131</v>
      </c>
      <c r="D184" s="212"/>
      <c r="E184" s="213"/>
      <c r="F184" s="80"/>
      <c r="G184" s="80"/>
      <c r="H184" s="73">
        <v>2</v>
      </c>
      <c r="I184" s="143">
        <f>B184*H184</f>
        <v>0</v>
      </c>
      <c r="J184" s="144"/>
      <c r="K184" s="70"/>
      <c r="L184" s="76"/>
      <c r="M184" s="205" t="s">
        <v>79</v>
      </c>
      <c r="N184" s="206"/>
      <c r="O184" s="206"/>
      <c r="P184" s="207"/>
      <c r="Q184" s="208">
        <v>1</v>
      </c>
      <c r="R184" s="209"/>
      <c r="S184" s="147">
        <f t="shared" si="7"/>
        <v>0</v>
      </c>
      <c r="T184" s="186"/>
      <c r="U184" s="29"/>
    </row>
    <row r="185" spans="1:21" ht="13" customHeight="1" x14ac:dyDescent="0.15">
      <c r="A185" s="5"/>
      <c r="B185" s="18"/>
      <c r="C185" s="18"/>
      <c r="D185" s="18"/>
      <c r="E185" s="18"/>
      <c r="F185" s="18"/>
      <c r="G185" s="18"/>
      <c r="H185" s="77" t="s">
        <v>80</v>
      </c>
      <c r="I185" s="143">
        <f>SUM(I176:J184)</f>
        <v>0</v>
      </c>
      <c r="J185" s="144"/>
      <c r="K185" s="28"/>
      <c r="L185" s="18"/>
      <c r="M185" s="18"/>
      <c r="N185" s="18"/>
      <c r="O185" s="18"/>
      <c r="P185" s="18"/>
      <c r="Q185" s="78"/>
      <c r="R185" s="79" t="s">
        <v>81</v>
      </c>
      <c r="S185" s="145">
        <f>SUM(S176:T184)+I185</f>
        <v>0</v>
      </c>
      <c r="T185" s="146"/>
      <c r="U185" s="29"/>
    </row>
    <row r="186" spans="1:21" ht="14" customHeight="1" x14ac:dyDescent="0.15">
      <c r="A186" s="63"/>
      <c r="B186" s="32"/>
      <c r="C186" s="32"/>
      <c r="D186" s="32"/>
      <c r="E186" s="32"/>
      <c r="F186" s="32"/>
      <c r="G186" s="32"/>
      <c r="H186" s="101"/>
      <c r="I186" s="102"/>
      <c r="J186" s="102"/>
      <c r="K186" s="32"/>
      <c r="L186" s="32"/>
      <c r="M186" s="32"/>
      <c r="N186" s="32"/>
      <c r="O186" s="32"/>
      <c r="P186" s="32"/>
      <c r="Q186" s="32"/>
      <c r="R186" s="103"/>
      <c r="S186" s="104"/>
      <c r="T186" s="105"/>
      <c r="U186" s="112"/>
    </row>
    <row r="187" spans="1:21" ht="20.75" customHeight="1" x14ac:dyDescent="0.15">
      <c r="A187" s="66"/>
      <c r="B187" s="228" t="s">
        <v>57</v>
      </c>
      <c r="C187" s="238" t="s">
        <v>132</v>
      </c>
      <c r="D187" s="239"/>
      <c r="E187" s="240"/>
      <c r="F187" s="176" t="s">
        <v>59</v>
      </c>
      <c r="G187" s="177"/>
      <c r="H187" s="228" t="s">
        <v>60</v>
      </c>
      <c r="I187" s="187" t="s">
        <v>61</v>
      </c>
      <c r="J187" s="188"/>
      <c r="K187" s="69"/>
      <c r="L187" s="228" t="s">
        <v>57</v>
      </c>
      <c r="M187" s="238" t="s">
        <v>133</v>
      </c>
      <c r="N187" s="239"/>
      <c r="O187" s="240"/>
      <c r="P187" s="176" t="s">
        <v>59</v>
      </c>
      <c r="Q187" s="177"/>
      <c r="R187" s="228" t="s">
        <v>60</v>
      </c>
      <c r="S187" s="187" t="s">
        <v>61</v>
      </c>
      <c r="T187" s="188"/>
      <c r="U187" s="29"/>
    </row>
    <row r="188" spans="1:21" ht="13" customHeight="1" x14ac:dyDescent="0.15">
      <c r="A188" s="66"/>
      <c r="B188" s="229"/>
      <c r="C188" s="241"/>
      <c r="D188" s="242"/>
      <c r="E188" s="243"/>
      <c r="F188" s="178"/>
      <c r="G188" s="179"/>
      <c r="H188" s="229"/>
      <c r="I188" s="189"/>
      <c r="J188" s="190"/>
      <c r="K188" s="70"/>
      <c r="L188" s="229"/>
      <c r="M188" s="241"/>
      <c r="N188" s="242"/>
      <c r="O188" s="243"/>
      <c r="P188" s="178"/>
      <c r="Q188" s="179"/>
      <c r="R188" s="229"/>
      <c r="S188" s="189"/>
      <c r="T188" s="190"/>
      <c r="U188" s="29"/>
    </row>
    <row r="189" spans="1:21" ht="13" customHeight="1" x14ac:dyDescent="0.15">
      <c r="A189" s="66"/>
      <c r="B189" s="95"/>
      <c r="C189" s="298" t="s">
        <v>109</v>
      </c>
      <c r="D189" s="299"/>
      <c r="E189" s="300"/>
      <c r="F189" s="27"/>
      <c r="G189" s="27"/>
      <c r="H189" s="73">
        <v>24</v>
      </c>
      <c r="I189" s="143">
        <f>B189*H189</f>
        <v>0</v>
      </c>
      <c r="J189" s="144"/>
      <c r="K189" s="70"/>
      <c r="L189" s="95"/>
      <c r="M189" s="304" t="s">
        <v>136</v>
      </c>
      <c r="N189" s="203"/>
      <c r="O189" s="204"/>
      <c r="P189" s="27"/>
      <c r="Q189" s="27"/>
      <c r="R189" s="73">
        <v>1</v>
      </c>
      <c r="S189" s="143">
        <f t="shared" ref="S189:S195" si="8">L189*R189</f>
        <v>0</v>
      </c>
      <c r="T189" s="144"/>
      <c r="U189" s="29"/>
    </row>
    <row r="190" spans="1:21" ht="13" customHeight="1" x14ac:dyDescent="0.15">
      <c r="A190" s="66"/>
      <c r="B190" s="96"/>
      <c r="C190" s="298" t="s">
        <v>110</v>
      </c>
      <c r="D190" s="299"/>
      <c r="E190" s="300"/>
      <c r="F190" s="27"/>
      <c r="G190" s="27"/>
      <c r="H190" s="73">
        <v>15</v>
      </c>
      <c r="I190" s="143">
        <f>B190*H190</f>
        <v>0</v>
      </c>
      <c r="J190" s="144"/>
      <c r="K190" s="70"/>
      <c r="L190" s="96"/>
      <c r="M190" s="155" t="s">
        <v>135</v>
      </c>
      <c r="N190" s="210"/>
      <c r="O190" s="211"/>
      <c r="P190" s="27"/>
      <c r="Q190" s="27"/>
      <c r="R190" s="73">
        <v>6</v>
      </c>
      <c r="S190" s="143">
        <f t="shared" si="8"/>
        <v>0</v>
      </c>
      <c r="T190" s="144"/>
      <c r="U190" s="29"/>
    </row>
    <row r="191" spans="1:21" ht="13" customHeight="1" x14ac:dyDescent="0.15">
      <c r="A191" s="66"/>
      <c r="B191" s="71"/>
      <c r="C191" s="154" t="s">
        <v>87</v>
      </c>
      <c r="D191" s="212"/>
      <c r="E191" s="213"/>
      <c r="F191" s="27"/>
      <c r="G191" s="80"/>
      <c r="H191" s="73">
        <v>5</v>
      </c>
      <c r="I191" s="143">
        <f>B191*H191</f>
        <v>0</v>
      </c>
      <c r="J191" s="144"/>
      <c r="K191" s="70"/>
      <c r="L191" s="71"/>
      <c r="M191" s="157"/>
      <c r="N191" s="201"/>
      <c r="O191" s="202"/>
      <c r="P191" s="27"/>
      <c r="Q191" s="80"/>
      <c r="R191" s="73"/>
      <c r="S191" s="143">
        <f t="shared" si="8"/>
        <v>0</v>
      </c>
      <c r="T191" s="144"/>
      <c r="U191" s="29"/>
    </row>
    <row r="192" spans="1:21" ht="13" customHeight="1" x14ac:dyDescent="0.15">
      <c r="A192" s="66"/>
      <c r="B192" s="71"/>
      <c r="C192" s="154" t="s">
        <v>88</v>
      </c>
      <c r="D192" s="212"/>
      <c r="E192" s="213"/>
      <c r="F192" s="27"/>
      <c r="G192" s="80"/>
      <c r="H192" s="73">
        <v>8</v>
      </c>
      <c r="I192" s="143">
        <f>B192*H192</f>
        <v>0</v>
      </c>
      <c r="J192" s="144"/>
      <c r="K192" s="70"/>
      <c r="L192" s="71"/>
      <c r="M192" s="157"/>
      <c r="N192" s="201"/>
      <c r="O192" s="202"/>
      <c r="P192" s="27"/>
      <c r="Q192" s="80"/>
      <c r="R192" s="73"/>
      <c r="S192" s="143">
        <f t="shared" si="8"/>
        <v>0</v>
      </c>
      <c r="T192" s="144"/>
      <c r="U192" s="29"/>
    </row>
    <row r="193" spans="1:21" ht="13" customHeight="1" x14ac:dyDescent="0.15">
      <c r="A193" s="66"/>
      <c r="B193" s="71"/>
      <c r="C193" s="154" t="s">
        <v>91</v>
      </c>
      <c r="D193" s="212"/>
      <c r="E193" s="213"/>
      <c r="F193" s="27"/>
      <c r="G193" s="27"/>
      <c r="H193" s="73">
        <v>7</v>
      </c>
      <c r="I193" s="143">
        <f>B193*H193</f>
        <v>0</v>
      </c>
      <c r="J193" s="144"/>
      <c r="K193" s="70"/>
      <c r="L193" s="71"/>
      <c r="M193" s="158"/>
      <c r="N193" s="199"/>
      <c r="O193" s="200"/>
      <c r="P193" s="27"/>
      <c r="Q193" s="27"/>
      <c r="R193" s="73"/>
      <c r="S193" s="143">
        <f t="shared" si="8"/>
        <v>0</v>
      </c>
      <c r="T193" s="144"/>
      <c r="U193" s="29"/>
    </row>
    <row r="194" spans="1:21" ht="13" customHeight="1" x14ac:dyDescent="0.15">
      <c r="A194" s="66"/>
      <c r="B194" s="71"/>
      <c r="C194" s="155" t="s">
        <v>69</v>
      </c>
      <c r="D194" s="210"/>
      <c r="E194" s="211"/>
      <c r="F194" s="27"/>
      <c r="G194" s="80"/>
      <c r="H194" s="73">
        <v>12</v>
      </c>
      <c r="I194" s="143">
        <f>B194*H194</f>
        <v>0</v>
      </c>
      <c r="J194" s="144"/>
      <c r="K194" s="70"/>
      <c r="L194" s="71"/>
      <c r="M194" s="158"/>
      <c r="N194" s="199"/>
      <c r="O194" s="200"/>
      <c r="P194" s="27"/>
      <c r="Q194" s="27"/>
      <c r="R194" s="73"/>
      <c r="S194" s="143">
        <f t="shared" si="8"/>
        <v>0</v>
      </c>
      <c r="T194" s="144"/>
      <c r="U194" s="29"/>
    </row>
    <row r="195" spans="1:21" ht="13" customHeight="1" thickBot="1" x14ac:dyDescent="0.2">
      <c r="A195" s="66"/>
      <c r="B195" s="71"/>
      <c r="C195" s="155" t="s">
        <v>134</v>
      </c>
      <c r="D195" s="210"/>
      <c r="E195" s="211"/>
      <c r="F195" s="27"/>
      <c r="G195" s="27"/>
      <c r="H195" s="73">
        <v>10</v>
      </c>
      <c r="I195" s="143">
        <f>B195*H195</f>
        <v>0</v>
      </c>
      <c r="J195" s="144"/>
      <c r="K195" s="70"/>
      <c r="L195" s="71"/>
      <c r="M195" s="158"/>
      <c r="N195" s="199"/>
      <c r="O195" s="200"/>
      <c r="P195" s="27"/>
      <c r="Q195" s="27"/>
      <c r="R195" s="73"/>
      <c r="S195" s="143">
        <f t="shared" si="8"/>
        <v>0</v>
      </c>
      <c r="T195" s="144"/>
      <c r="U195" s="29"/>
    </row>
    <row r="196" spans="1:21" ht="14" thickBot="1" x14ac:dyDescent="0.2">
      <c r="A196" s="66"/>
      <c r="B196" s="71"/>
      <c r="C196" s="155" t="s">
        <v>137</v>
      </c>
      <c r="D196" s="210"/>
      <c r="E196" s="211"/>
      <c r="F196" s="27"/>
      <c r="G196" s="27"/>
      <c r="H196" s="73">
        <v>7</v>
      </c>
      <c r="I196" s="143">
        <f>B196*H196</f>
        <v>0</v>
      </c>
      <c r="J196" s="144"/>
      <c r="K196" s="70"/>
      <c r="L196" s="76"/>
      <c r="M196" s="205" t="s">
        <v>117</v>
      </c>
      <c r="N196" s="206"/>
      <c r="O196" s="206"/>
      <c r="P196" s="207"/>
      <c r="Q196" s="208">
        <v>5</v>
      </c>
      <c r="R196" s="209"/>
      <c r="S196" s="147">
        <f>L196*Q196</f>
        <v>0</v>
      </c>
      <c r="T196" s="186"/>
      <c r="U196" s="89"/>
    </row>
    <row r="197" spans="1:21" ht="14" customHeight="1" thickBot="1" x14ac:dyDescent="0.2">
      <c r="A197" s="66"/>
      <c r="B197" s="71"/>
      <c r="C197" s="154" t="s">
        <v>138</v>
      </c>
      <c r="D197" s="212"/>
      <c r="E197" s="213"/>
      <c r="F197" s="27"/>
      <c r="G197" s="27"/>
      <c r="H197" s="73">
        <v>5</v>
      </c>
      <c r="I197" s="143">
        <f>B197*H197</f>
        <v>0</v>
      </c>
      <c r="J197" s="144"/>
      <c r="K197" s="70"/>
      <c r="L197" s="76"/>
      <c r="M197" s="205" t="s">
        <v>79</v>
      </c>
      <c r="N197" s="206"/>
      <c r="O197" s="206"/>
      <c r="P197" s="207"/>
      <c r="Q197" s="308">
        <v>1</v>
      </c>
      <c r="R197" s="309"/>
      <c r="S197" s="274">
        <f>L197*Q197</f>
        <v>0</v>
      </c>
      <c r="T197" s="275"/>
      <c r="U197" s="39"/>
    </row>
    <row r="198" spans="1:21" ht="14" customHeight="1" x14ac:dyDescent="0.15">
      <c r="A198" s="5"/>
      <c r="B198" s="18"/>
      <c r="C198" s="18"/>
      <c r="D198" s="18"/>
      <c r="E198" s="18"/>
      <c r="F198" s="18"/>
      <c r="G198" s="100"/>
      <c r="H198" s="77" t="s">
        <v>80</v>
      </c>
      <c r="I198" s="143">
        <f>SUM(I189:J197)</f>
        <v>0</v>
      </c>
      <c r="J198" s="144"/>
      <c r="K198" s="28"/>
      <c r="L198" s="18"/>
      <c r="M198" s="18"/>
      <c r="N198" s="18"/>
      <c r="O198" s="18"/>
      <c r="P198" s="18"/>
      <c r="Q198" s="78"/>
      <c r="R198" s="273" t="s">
        <v>81</v>
      </c>
      <c r="S198" s="276">
        <f>SUM(S188:T197)+I198</f>
        <v>0</v>
      </c>
      <c r="T198" s="277"/>
      <c r="U198" s="39"/>
    </row>
    <row r="199" spans="1:21" ht="14" customHeight="1" x14ac:dyDescent="0.15">
      <c r="A199" s="63"/>
      <c r="B199" s="32"/>
      <c r="C199" s="32"/>
      <c r="D199" s="32"/>
      <c r="E199" s="32"/>
      <c r="F199" s="32"/>
      <c r="G199" s="32"/>
      <c r="H199" s="101"/>
      <c r="I199" s="102"/>
      <c r="J199" s="102"/>
      <c r="K199" s="32"/>
      <c r="L199" s="32"/>
      <c r="M199" s="32"/>
      <c r="N199" s="32"/>
      <c r="O199" s="32"/>
      <c r="P199" s="32"/>
      <c r="Q199" s="32"/>
      <c r="R199" s="103"/>
      <c r="S199" s="271"/>
      <c r="T199" s="271"/>
      <c r="U199" s="89"/>
    </row>
    <row r="200" spans="1:21" ht="13.75" customHeight="1" x14ac:dyDescent="0.15">
      <c r="A200" s="89"/>
      <c r="B200" s="283" t="s">
        <v>57</v>
      </c>
      <c r="C200" s="314" t="s">
        <v>139</v>
      </c>
      <c r="D200" s="315"/>
      <c r="E200" s="316"/>
      <c r="F200" s="285" t="s">
        <v>59</v>
      </c>
      <c r="G200" s="285"/>
      <c r="H200" s="283" t="s">
        <v>60</v>
      </c>
      <c r="I200" s="283" t="s">
        <v>61</v>
      </c>
      <c r="J200" s="283"/>
      <c r="K200" s="286"/>
      <c r="L200" s="283" t="s">
        <v>57</v>
      </c>
      <c r="M200" s="284" t="s">
        <v>139</v>
      </c>
      <c r="N200" s="284"/>
      <c r="O200" s="284"/>
      <c r="P200" s="285" t="s">
        <v>59</v>
      </c>
      <c r="Q200" s="285"/>
      <c r="R200" s="283" t="s">
        <v>60</v>
      </c>
      <c r="S200" s="283" t="s">
        <v>61</v>
      </c>
      <c r="T200" s="283"/>
      <c r="U200" s="89"/>
    </row>
    <row r="201" spans="1:21" ht="14" customHeight="1" x14ac:dyDescent="0.15">
      <c r="A201" s="89"/>
      <c r="B201" s="283"/>
      <c r="C201" s="317"/>
      <c r="D201" s="318"/>
      <c r="E201" s="319"/>
      <c r="F201" s="285"/>
      <c r="G201" s="285"/>
      <c r="H201" s="283"/>
      <c r="I201" s="283"/>
      <c r="J201" s="283"/>
      <c r="K201" s="89"/>
      <c r="L201" s="283"/>
      <c r="M201" s="284"/>
      <c r="N201" s="284"/>
      <c r="O201" s="284"/>
      <c r="P201" s="285"/>
      <c r="Q201" s="285"/>
      <c r="R201" s="283"/>
      <c r="S201" s="283"/>
      <c r="T201" s="283"/>
      <c r="U201" s="89"/>
    </row>
    <row r="202" spans="1:21" ht="14" customHeight="1" x14ac:dyDescent="0.15">
      <c r="A202" s="111"/>
      <c r="B202" s="278"/>
      <c r="C202" s="311" t="s">
        <v>140</v>
      </c>
      <c r="D202" s="312"/>
      <c r="E202" s="313"/>
      <c r="F202" s="282"/>
      <c r="G202" s="282"/>
      <c r="H202" s="194">
        <v>8</v>
      </c>
      <c r="I202" s="196">
        <f>B202*H202</f>
        <v>0</v>
      </c>
      <c r="J202" s="197"/>
      <c r="K202" s="70"/>
      <c r="L202" s="278"/>
      <c r="M202" s="279" t="s">
        <v>141</v>
      </c>
      <c r="N202" s="280"/>
      <c r="O202" s="281"/>
      <c r="P202" s="282"/>
      <c r="Q202" s="282"/>
      <c r="R202" s="194">
        <v>8</v>
      </c>
      <c r="S202" s="196">
        <f t="shared" ref="S202:S208" si="9">L202*R202</f>
        <v>0</v>
      </c>
      <c r="T202" s="197"/>
      <c r="U202" s="112"/>
    </row>
    <row r="203" spans="1:21" ht="14" customHeight="1" x14ac:dyDescent="0.15">
      <c r="A203" s="111"/>
      <c r="B203" s="96"/>
      <c r="C203" s="153" t="s">
        <v>84</v>
      </c>
      <c r="D203" s="221"/>
      <c r="E203" s="222"/>
      <c r="F203" s="27"/>
      <c r="G203" s="27"/>
      <c r="H203" s="73">
        <v>6</v>
      </c>
      <c r="I203" s="143">
        <f>B203*H203</f>
        <v>0</v>
      </c>
      <c r="J203" s="144"/>
      <c r="K203" s="70"/>
      <c r="L203" s="96"/>
      <c r="M203" s="153" t="s">
        <v>142</v>
      </c>
      <c r="N203" s="221"/>
      <c r="O203" s="222"/>
      <c r="P203" s="27"/>
      <c r="Q203" s="27"/>
      <c r="R203" s="73">
        <v>4</v>
      </c>
      <c r="S203" s="143">
        <f t="shared" si="9"/>
        <v>0</v>
      </c>
      <c r="T203" s="144"/>
      <c r="U203" s="112"/>
    </row>
    <row r="204" spans="1:21" ht="14" customHeight="1" x14ac:dyDescent="0.15">
      <c r="A204" s="111"/>
      <c r="B204" s="71"/>
      <c r="C204" s="154" t="s">
        <v>143</v>
      </c>
      <c r="D204" s="212"/>
      <c r="E204" s="213"/>
      <c r="F204" s="27"/>
      <c r="G204" s="80"/>
      <c r="H204" s="73">
        <v>3</v>
      </c>
      <c r="I204" s="143">
        <f>B204*H204</f>
        <v>0</v>
      </c>
      <c r="J204" s="144"/>
      <c r="K204" s="70"/>
      <c r="L204" s="71"/>
      <c r="M204" s="155" t="s">
        <v>147</v>
      </c>
      <c r="N204" s="210"/>
      <c r="O204" s="211"/>
      <c r="P204" s="27"/>
      <c r="Q204" s="27"/>
      <c r="R204" s="73">
        <v>4</v>
      </c>
      <c r="S204" s="143">
        <f t="shared" si="9"/>
        <v>0</v>
      </c>
      <c r="T204" s="144"/>
      <c r="U204" s="112"/>
    </row>
    <row r="205" spans="1:21" ht="14" customHeight="1" x14ac:dyDescent="0.15">
      <c r="A205" s="111"/>
      <c r="B205" s="71"/>
      <c r="C205" s="155" t="s">
        <v>144</v>
      </c>
      <c r="D205" s="210"/>
      <c r="E205" s="211"/>
      <c r="F205" s="27"/>
      <c r="G205" s="27"/>
      <c r="H205" s="73">
        <v>2</v>
      </c>
      <c r="I205" s="143">
        <f>B205*H205</f>
        <v>0</v>
      </c>
      <c r="J205" s="144"/>
      <c r="K205" s="70"/>
      <c r="L205" s="71"/>
      <c r="M205" s="154" t="s">
        <v>87</v>
      </c>
      <c r="N205" s="212"/>
      <c r="O205" s="213"/>
      <c r="P205" s="27"/>
      <c r="Q205" s="80"/>
      <c r="R205" s="73">
        <v>5</v>
      </c>
      <c r="S205" s="143">
        <f t="shared" si="9"/>
        <v>0</v>
      </c>
      <c r="T205" s="144"/>
      <c r="U205" s="112"/>
    </row>
    <row r="206" spans="1:21" ht="13" customHeight="1" x14ac:dyDescent="0.15">
      <c r="A206" s="111"/>
      <c r="B206" s="71"/>
      <c r="C206" s="155" t="s">
        <v>145</v>
      </c>
      <c r="D206" s="210"/>
      <c r="E206" s="211"/>
      <c r="F206" s="27"/>
      <c r="G206" s="80"/>
      <c r="H206" s="73">
        <v>3</v>
      </c>
      <c r="I206" s="143">
        <f>B206*H206</f>
        <v>0</v>
      </c>
      <c r="J206" s="144"/>
      <c r="K206" s="70"/>
      <c r="L206" s="71"/>
      <c r="M206" s="154" t="s">
        <v>88</v>
      </c>
      <c r="N206" s="212"/>
      <c r="O206" s="213"/>
      <c r="P206" s="27"/>
      <c r="Q206" s="80"/>
      <c r="R206" s="73">
        <v>7</v>
      </c>
      <c r="S206" s="143">
        <f t="shared" si="9"/>
        <v>0</v>
      </c>
      <c r="T206" s="144"/>
      <c r="U206" s="112"/>
    </row>
    <row r="207" spans="1:21" ht="14" customHeight="1" x14ac:dyDescent="0.15">
      <c r="A207" s="111"/>
      <c r="B207" s="71"/>
      <c r="C207" s="298" t="s">
        <v>146</v>
      </c>
      <c r="D207" s="299"/>
      <c r="E207" s="300"/>
      <c r="F207" s="27"/>
      <c r="G207" s="27"/>
      <c r="H207" s="73">
        <v>5</v>
      </c>
      <c r="I207" s="143">
        <f>B207*H207</f>
        <v>0</v>
      </c>
      <c r="J207" s="144"/>
      <c r="K207" s="70"/>
      <c r="L207" s="71"/>
      <c r="M207" s="157"/>
      <c r="N207" s="201"/>
      <c r="O207" s="202"/>
      <c r="P207" s="27"/>
      <c r="Q207" s="27"/>
      <c r="R207" s="73"/>
      <c r="S207" s="143">
        <f t="shared" si="9"/>
        <v>0</v>
      </c>
      <c r="T207" s="144"/>
      <c r="U207" s="112"/>
    </row>
    <row r="208" spans="1:21" ht="14" customHeight="1" thickBot="1" x14ac:dyDescent="0.2">
      <c r="A208" s="111"/>
      <c r="B208" s="71"/>
      <c r="C208" s="155" t="s">
        <v>145</v>
      </c>
      <c r="D208" s="210"/>
      <c r="E208" s="211"/>
      <c r="F208" s="27"/>
      <c r="G208" s="80"/>
      <c r="H208" s="73">
        <v>3</v>
      </c>
      <c r="I208" s="143">
        <f>B208*H208</f>
        <v>0</v>
      </c>
      <c r="J208" s="144"/>
      <c r="K208" s="70"/>
      <c r="L208" s="71"/>
      <c r="M208" s="158"/>
      <c r="N208" s="199"/>
      <c r="O208" s="200"/>
      <c r="P208" s="27"/>
      <c r="Q208" s="80"/>
      <c r="R208" s="73"/>
      <c r="S208" s="143">
        <f t="shared" si="9"/>
        <v>0</v>
      </c>
      <c r="T208" s="144"/>
      <c r="U208" s="112"/>
    </row>
    <row r="209" spans="1:21" ht="14" customHeight="1" thickBot="1" x14ac:dyDescent="0.2">
      <c r="A209" s="111"/>
      <c r="B209" s="71"/>
      <c r="C209" s="155"/>
      <c r="D209" s="210"/>
      <c r="E209" s="211"/>
      <c r="F209" s="27"/>
      <c r="G209" s="27"/>
      <c r="H209" s="73"/>
      <c r="I209" s="143">
        <f>B209*H209</f>
        <v>0</v>
      </c>
      <c r="J209" s="144"/>
      <c r="K209" s="70"/>
      <c r="L209" s="76"/>
      <c r="M209" s="205" t="s">
        <v>79</v>
      </c>
      <c r="N209" s="206"/>
      <c r="O209" s="206"/>
      <c r="P209" s="207"/>
      <c r="Q209" s="208">
        <v>1</v>
      </c>
      <c r="R209" s="209"/>
      <c r="S209" s="147">
        <f>L209*Q209</f>
        <v>0</v>
      </c>
      <c r="T209" s="186"/>
      <c r="U209" s="39"/>
    </row>
    <row r="210" spans="1:21" ht="14" customHeight="1" x14ac:dyDescent="0.15">
      <c r="A210" s="35"/>
      <c r="B210" s="18"/>
      <c r="C210" s="18"/>
      <c r="D210" s="18"/>
      <c r="E210" s="18"/>
      <c r="F210" s="18"/>
      <c r="G210" s="18"/>
      <c r="H210" s="77" t="s">
        <v>80</v>
      </c>
      <c r="I210" s="143">
        <f>SUM(I202:J209)</f>
        <v>0</v>
      </c>
      <c r="J210" s="144"/>
      <c r="K210" s="28"/>
      <c r="L210" s="18"/>
      <c r="M210" s="18"/>
      <c r="N210" s="18"/>
      <c r="O210" s="18"/>
      <c r="P210" s="18"/>
      <c r="Q210" s="78"/>
      <c r="R210" s="79" t="s">
        <v>81</v>
      </c>
      <c r="S210" s="145">
        <f>SUM(S201:T209)+I210</f>
        <v>0</v>
      </c>
      <c r="T210" s="146"/>
      <c r="U210" s="112"/>
    </row>
    <row r="211" spans="1:21" ht="14" customHeight="1" x14ac:dyDescent="0.15">
      <c r="A211" s="35"/>
      <c r="B211" s="32"/>
      <c r="C211" s="32"/>
      <c r="D211" s="32"/>
      <c r="E211" s="32"/>
      <c r="F211" s="32"/>
      <c r="G211" s="32"/>
      <c r="H211" s="101"/>
      <c r="I211" s="102"/>
      <c r="J211" s="102"/>
      <c r="K211" s="32"/>
      <c r="L211" s="32"/>
      <c r="M211" s="32"/>
      <c r="N211" s="32"/>
      <c r="O211" s="32"/>
      <c r="P211" s="32"/>
      <c r="Q211" s="32"/>
      <c r="R211" s="103"/>
      <c r="S211" s="104"/>
      <c r="T211" s="105"/>
      <c r="U211" s="112"/>
    </row>
    <row r="212" spans="1:21" ht="14" customHeight="1" x14ac:dyDescent="0.15">
      <c r="A212" s="35"/>
      <c r="B212" s="94"/>
      <c r="C212" s="94"/>
      <c r="D212" s="94"/>
      <c r="E212" s="94"/>
      <c r="F212" s="94"/>
      <c r="G212" s="94"/>
      <c r="H212" s="106"/>
      <c r="I212" s="107"/>
      <c r="J212" s="107"/>
      <c r="K212" s="42"/>
      <c r="L212" s="94"/>
      <c r="M212" s="94"/>
      <c r="N212" s="94"/>
      <c r="O212" s="94"/>
      <c r="P212" s="94"/>
      <c r="Q212" s="94"/>
      <c r="R212" s="108"/>
      <c r="S212" s="109"/>
      <c r="T212" s="110"/>
      <c r="U212" s="112"/>
    </row>
    <row r="213" spans="1:21" ht="14" customHeight="1" x14ac:dyDescent="0.15">
      <c r="A213" s="111"/>
      <c r="B213" s="228" t="s">
        <v>57</v>
      </c>
      <c r="C213" s="238" t="s">
        <v>148</v>
      </c>
      <c r="D213" s="239"/>
      <c r="E213" s="240"/>
      <c r="F213" s="176" t="s">
        <v>59</v>
      </c>
      <c r="G213" s="177"/>
      <c r="H213" s="228" t="s">
        <v>60</v>
      </c>
      <c r="I213" s="187" t="s">
        <v>61</v>
      </c>
      <c r="J213" s="188"/>
      <c r="K213" s="113"/>
      <c r="L213" s="260" t="s">
        <v>57</v>
      </c>
      <c r="M213" s="254" t="s">
        <v>149</v>
      </c>
      <c r="N213" s="255"/>
      <c r="O213" s="256"/>
      <c r="P213" s="262" t="s">
        <v>150</v>
      </c>
      <c r="Q213" s="263"/>
      <c r="R213" s="260" t="s">
        <v>60</v>
      </c>
      <c r="S213" s="182" t="s">
        <v>61</v>
      </c>
      <c r="T213" s="183"/>
      <c r="U213" s="112"/>
    </row>
    <row r="214" spans="1:21" ht="14" customHeight="1" x14ac:dyDescent="0.15">
      <c r="A214" s="111"/>
      <c r="B214" s="229"/>
      <c r="C214" s="241"/>
      <c r="D214" s="242"/>
      <c r="E214" s="243"/>
      <c r="F214" s="178"/>
      <c r="G214" s="179"/>
      <c r="H214" s="229"/>
      <c r="I214" s="189"/>
      <c r="J214" s="190"/>
      <c r="K214" s="113"/>
      <c r="L214" s="261"/>
      <c r="M214" s="257"/>
      <c r="N214" s="258"/>
      <c r="O214" s="259"/>
      <c r="P214" s="264"/>
      <c r="Q214" s="265"/>
      <c r="R214" s="261"/>
      <c r="S214" s="184"/>
      <c r="T214" s="185"/>
      <c r="U214" s="112"/>
    </row>
    <row r="215" spans="1:21" ht="13.75" customHeight="1" x14ac:dyDescent="0.15">
      <c r="A215" s="111"/>
      <c r="B215" s="95"/>
      <c r="C215" s="158"/>
      <c r="D215" s="199"/>
      <c r="E215" s="200"/>
      <c r="F215" s="27"/>
      <c r="G215" s="27"/>
      <c r="H215" s="73"/>
      <c r="I215" s="143">
        <f>B215*H215</f>
        <v>0</v>
      </c>
      <c r="J215" s="144"/>
      <c r="K215" s="113"/>
      <c r="L215" s="114"/>
      <c r="M215" s="164" t="s">
        <v>72</v>
      </c>
      <c r="N215" s="244"/>
      <c r="O215" s="245"/>
      <c r="P215" s="115"/>
      <c r="Q215" s="115"/>
      <c r="R215" s="116">
        <v>4</v>
      </c>
      <c r="S215" s="160">
        <f t="shared" ref="S215:S222" si="10">L215*R215</f>
        <v>0</v>
      </c>
      <c r="T215" s="181"/>
      <c r="U215" s="112"/>
    </row>
    <row r="216" spans="1:21" ht="13" x14ac:dyDescent="0.15">
      <c r="A216" s="111"/>
      <c r="B216" s="96"/>
      <c r="C216" s="156"/>
      <c r="D216" s="203"/>
      <c r="E216" s="204"/>
      <c r="F216" s="27"/>
      <c r="G216" s="27"/>
      <c r="H216" s="73"/>
      <c r="I216" s="143">
        <f>B216*H216</f>
        <v>0</v>
      </c>
      <c r="J216" s="144"/>
      <c r="K216" s="113"/>
      <c r="L216" s="114"/>
      <c r="M216" s="161" t="s">
        <v>151</v>
      </c>
      <c r="N216" s="246"/>
      <c r="O216" s="247"/>
      <c r="P216" s="115"/>
      <c r="Q216" s="115"/>
      <c r="R216" s="116">
        <v>1</v>
      </c>
      <c r="S216" s="160">
        <f t="shared" si="10"/>
        <v>0</v>
      </c>
      <c r="T216" s="181"/>
      <c r="U216" s="112"/>
    </row>
    <row r="217" spans="1:21" ht="14" customHeight="1" x14ac:dyDescent="0.15">
      <c r="A217" s="111"/>
      <c r="B217" s="71"/>
      <c r="C217" s="157"/>
      <c r="D217" s="201"/>
      <c r="E217" s="202"/>
      <c r="F217" s="27"/>
      <c r="G217" s="80"/>
      <c r="H217" s="73"/>
      <c r="I217" s="143">
        <f>B217*H217</f>
        <v>0</v>
      </c>
      <c r="J217" s="144"/>
      <c r="K217" s="113"/>
      <c r="L217" s="114"/>
      <c r="M217" s="162" t="s">
        <v>152</v>
      </c>
      <c r="N217" s="250"/>
      <c r="O217" s="251"/>
      <c r="P217" s="115"/>
      <c r="Q217" s="117"/>
      <c r="R217" s="116">
        <v>4</v>
      </c>
      <c r="S217" s="160">
        <f t="shared" si="10"/>
        <v>0</v>
      </c>
      <c r="T217" s="181"/>
      <c r="U217" s="112"/>
    </row>
    <row r="218" spans="1:21" ht="14" customHeight="1" x14ac:dyDescent="0.15">
      <c r="A218" s="111"/>
      <c r="B218" s="71"/>
      <c r="C218" s="157"/>
      <c r="D218" s="201"/>
      <c r="E218" s="202"/>
      <c r="F218" s="27"/>
      <c r="G218" s="80"/>
      <c r="H218" s="73"/>
      <c r="I218" s="143">
        <f>B218*H218</f>
        <v>0</v>
      </c>
      <c r="J218" s="144"/>
      <c r="K218" s="113"/>
      <c r="L218" s="114"/>
      <c r="M218" s="162" t="s">
        <v>153</v>
      </c>
      <c r="N218" s="250"/>
      <c r="O218" s="251"/>
      <c r="P218" s="115"/>
      <c r="Q218" s="117"/>
      <c r="R218" s="116">
        <v>3</v>
      </c>
      <c r="S218" s="160">
        <f t="shared" si="10"/>
        <v>0</v>
      </c>
      <c r="T218" s="181"/>
      <c r="U218" s="112"/>
    </row>
    <row r="219" spans="1:21" ht="14" customHeight="1" x14ac:dyDescent="0.15">
      <c r="A219" s="111"/>
      <c r="B219" s="71"/>
      <c r="C219" s="157"/>
      <c r="D219" s="201"/>
      <c r="E219" s="202"/>
      <c r="F219" s="27"/>
      <c r="G219" s="80"/>
      <c r="H219" s="73"/>
      <c r="I219" s="143">
        <f>B219*H219</f>
        <v>0</v>
      </c>
      <c r="J219" s="144"/>
      <c r="K219" s="113"/>
      <c r="L219" s="114"/>
      <c r="M219" s="180" t="s">
        <v>163</v>
      </c>
      <c r="N219" s="252"/>
      <c r="O219" s="253"/>
      <c r="P219" s="115"/>
      <c r="Q219" s="117"/>
      <c r="R219" s="116">
        <v>10</v>
      </c>
      <c r="S219" s="160">
        <f t="shared" si="10"/>
        <v>0</v>
      </c>
      <c r="T219" s="181"/>
      <c r="U219" s="112"/>
    </row>
    <row r="220" spans="1:21" ht="14" customHeight="1" x14ac:dyDescent="0.15">
      <c r="A220" s="111"/>
      <c r="B220" s="71"/>
      <c r="C220" s="157"/>
      <c r="D220" s="201"/>
      <c r="E220" s="202"/>
      <c r="F220" s="27"/>
      <c r="G220" s="27"/>
      <c r="H220" s="73"/>
      <c r="I220" s="143">
        <f>B220*H220</f>
        <v>0</v>
      </c>
      <c r="J220" s="144"/>
      <c r="K220" s="113"/>
      <c r="L220" s="114"/>
      <c r="M220" s="163"/>
      <c r="N220" s="248"/>
      <c r="O220" s="249"/>
      <c r="P220" s="115"/>
      <c r="Q220" s="115"/>
      <c r="R220" s="116">
        <v>1</v>
      </c>
      <c r="S220" s="160">
        <f t="shared" si="10"/>
        <v>0</v>
      </c>
      <c r="T220" s="181"/>
      <c r="U220" s="112"/>
    </row>
    <row r="221" spans="1:21" ht="14" customHeight="1" x14ac:dyDescent="0.15">
      <c r="A221" s="111"/>
      <c r="B221" s="71"/>
      <c r="C221" s="158"/>
      <c r="D221" s="199"/>
      <c r="E221" s="200"/>
      <c r="F221" s="27"/>
      <c r="G221" s="80"/>
      <c r="H221" s="73"/>
      <c r="I221" s="143">
        <f>B221*H221</f>
        <v>0</v>
      </c>
      <c r="J221" s="144"/>
      <c r="K221" s="113"/>
      <c r="L221" s="114"/>
      <c r="M221" s="297" t="s">
        <v>154</v>
      </c>
      <c r="N221" s="297"/>
      <c r="O221" s="297"/>
      <c r="P221" s="115"/>
      <c r="Q221" s="117"/>
      <c r="R221" s="116">
        <v>1</v>
      </c>
      <c r="S221" s="160">
        <f t="shared" si="10"/>
        <v>0</v>
      </c>
      <c r="T221" s="181"/>
      <c r="U221" s="112"/>
    </row>
    <row r="222" spans="1:21" ht="14" customHeight="1" thickBot="1" x14ac:dyDescent="0.2">
      <c r="A222" s="111"/>
      <c r="B222" s="71"/>
      <c r="C222" s="156"/>
      <c r="D222" s="203"/>
      <c r="E222" s="204"/>
      <c r="F222" s="27"/>
      <c r="G222" s="74"/>
      <c r="H222" s="75"/>
      <c r="I222" s="143">
        <f>B222*H222</f>
        <v>0</v>
      </c>
      <c r="J222" s="144"/>
      <c r="K222" s="113"/>
      <c r="L222" s="114"/>
      <c r="M222" s="297" t="s">
        <v>155</v>
      </c>
      <c r="N222" s="297"/>
      <c r="O222" s="297"/>
      <c r="P222" s="115"/>
      <c r="Q222" s="118"/>
      <c r="R222" s="119">
        <v>2</v>
      </c>
      <c r="S222" s="160">
        <f t="shared" si="10"/>
        <v>0</v>
      </c>
      <c r="T222" s="181"/>
      <c r="U222" s="36"/>
    </row>
    <row r="223" spans="1:21" ht="14" customHeight="1" thickBot="1" x14ac:dyDescent="0.2">
      <c r="A223" s="111"/>
      <c r="B223" s="76"/>
      <c r="C223" s="205" t="s">
        <v>79</v>
      </c>
      <c r="D223" s="206"/>
      <c r="E223" s="206"/>
      <c r="F223" s="207"/>
      <c r="G223" s="208"/>
      <c r="H223" s="209"/>
      <c r="I223" s="147">
        <f>B223*G223</f>
        <v>0</v>
      </c>
      <c r="J223" s="186"/>
      <c r="K223" s="113"/>
      <c r="L223" s="114"/>
      <c r="M223" s="266" t="s">
        <v>79</v>
      </c>
      <c r="N223" s="267"/>
      <c r="O223" s="267"/>
      <c r="P223" s="268"/>
      <c r="Q223" s="208">
        <v>1</v>
      </c>
      <c r="R223" s="209"/>
      <c r="S223" s="165">
        <f>L223*Q223</f>
        <v>0</v>
      </c>
      <c r="T223" s="181"/>
      <c r="U223" s="36"/>
    </row>
    <row r="224" spans="1:21" ht="14" customHeight="1" x14ac:dyDescent="0.15">
      <c r="A224" s="35"/>
      <c r="B224" s="18"/>
      <c r="C224" s="18"/>
      <c r="D224" s="18"/>
      <c r="E224" s="18"/>
      <c r="F224" s="18"/>
      <c r="G224" s="78"/>
      <c r="H224" s="79" t="s">
        <v>81</v>
      </c>
      <c r="I224" s="145">
        <f>SUM(I215:J223)</f>
        <v>0</v>
      </c>
      <c r="J224" s="146"/>
      <c r="K224" s="120"/>
      <c r="L224" s="18"/>
      <c r="M224" s="18"/>
      <c r="N224" s="18"/>
      <c r="O224" s="18"/>
      <c r="P224" s="18"/>
      <c r="Q224" s="78"/>
      <c r="R224" s="79" t="s">
        <v>81</v>
      </c>
      <c r="S224" s="145"/>
      <c r="T224" s="146"/>
      <c r="U224" s="46"/>
    </row>
    <row r="225" spans="1:21" ht="41" hidden="1" customHeight="1" x14ac:dyDescent="0.15">
      <c r="A225" s="35"/>
      <c r="B225" s="32"/>
      <c r="C225" s="32"/>
      <c r="D225" s="32"/>
      <c r="E225" s="32"/>
      <c r="F225" s="32"/>
      <c r="G225" s="32"/>
      <c r="H225" s="121"/>
      <c r="I225" s="122"/>
      <c r="J225" s="123"/>
      <c r="K225" s="35"/>
      <c r="L225" s="32"/>
      <c r="M225" s="32"/>
      <c r="N225" s="32"/>
      <c r="O225" s="32"/>
      <c r="P225" s="32"/>
      <c r="Q225" s="32"/>
      <c r="R225" s="124"/>
      <c r="S225" s="125"/>
      <c r="T225" s="125"/>
      <c r="U225" s="132"/>
    </row>
    <row r="226" spans="1:21" ht="13" customHeight="1" x14ac:dyDescent="0.15">
      <c r="A226" s="35"/>
      <c r="B226" s="42"/>
      <c r="C226" s="42"/>
      <c r="D226" s="42"/>
      <c r="E226" s="42"/>
      <c r="F226" s="42"/>
      <c r="G226" s="42"/>
      <c r="H226" s="126"/>
      <c r="I226" s="127"/>
      <c r="J226" s="128"/>
      <c r="K226" s="35"/>
      <c r="L226" s="42"/>
      <c r="M226" s="42"/>
      <c r="N226" s="42"/>
      <c r="O226" s="42"/>
      <c r="P226" s="42"/>
      <c r="Q226" s="42"/>
      <c r="R226" s="129"/>
      <c r="S226" s="130"/>
      <c r="T226" s="271"/>
      <c r="U226" s="89"/>
    </row>
    <row r="227" spans="1:21" ht="6" customHeight="1" x14ac:dyDescent="0.15">
      <c r="A227" s="131"/>
      <c r="B227" s="32"/>
      <c r="C227" s="32"/>
      <c r="D227" s="32"/>
      <c r="E227" s="32"/>
      <c r="F227" s="32"/>
      <c r="G227" s="32"/>
      <c r="H227" s="32"/>
      <c r="I227" s="42"/>
      <c r="J227" s="42"/>
      <c r="K227" s="32"/>
      <c r="L227" s="8"/>
      <c r="M227" s="21"/>
      <c r="N227" s="32"/>
      <c r="O227" s="8"/>
      <c r="P227" s="8"/>
      <c r="Q227" s="8"/>
      <c r="R227" s="8"/>
      <c r="S227" s="21"/>
      <c r="T227" s="21"/>
      <c r="U227" s="44"/>
    </row>
    <row r="228" spans="1:21" ht="13" customHeight="1" x14ac:dyDescent="0.15">
      <c r="A228" s="40"/>
      <c r="B228" s="149"/>
      <c r="C228" s="149"/>
      <c r="D228" s="149"/>
      <c r="E228" s="168" t="s">
        <v>156</v>
      </c>
      <c r="F228" s="168"/>
      <c r="G228" s="168"/>
      <c r="H228" s="168"/>
      <c r="I228" s="168"/>
      <c r="J228" s="168"/>
      <c r="K228" s="168"/>
      <c r="L228" s="66"/>
      <c r="M228" s="307">
        <f>SUM(S228)/10</f>
        <v>0</v>
      </c>
      <c r="N228" s="133" t="s">
        <v>157</v>
      </c>
      <c r="O228" s="5"/>
      <c r="P228" s="7"/>
      <c r="Q228" s="52"/>
      <c r="R228" s="134" t="s">
        <v>81</v>
      </c>
      <c r="S228" s="145">
        <f>SUM(S113,S139,S157,S185,S198)+S210+S224+S172+S123+I224</f>
        <v>0</v>
      </c>
      <c r="T228" s="146"/>
      <c r="U228" s="46"/>
    </row>
    <row r="229" spans="1:21" ht="13" customHeight="1" x14ac:dyDescent="0.15">
      <c r="A229" s="40"/>
      <c r="B229" s="148"/>
      <c r="C229" s="148"/>
      <c r="D229" s="148"/>
      <c r="E229" s="89"/>
      <c r="F229" s="39"/>
      <c r="G229" s="148"/>
      <c r="H229" s="148"/>
      <c r="I229" s="148"/>
      <c r="J229" s="148"/>
      <c r="K229" s="44"/>
      <c r="L229" s="5"/>
      <c r="M229" s="25"/>
      <c r="N229" s="38"/>
      <c r="O229" s="8"/>
      <c r="P229" s="272" t="s">
        <v>158</v>
      </c>
      <c r="Q229" s="272"/>
      <c r="R229" s="272"/>
      <c r="S229" s="272"/>
      <c r="T229" s="18"/>
      <c r="U229" s="10"/>
    </row>
    <row r="230" spans="1:21" ht="13" customHeight="1" x14ac:dyDescent="0.15">
      <c r="A230" s="5"/>
      <c r="B230" s="38"/>
      <c r="C230" s="38"/>
      <c r="D230" s="46"/>
      <c r="E230" s="169" t="s">
        <v>159</v>
      </c>
      <c r="F230" s="169"/>
      <c r="G230" s="169"/>
      <c r="H230" s="169"/>
      <c r="I230" s="169"/>
      <c r="J230" s="169"/>
      <c r="K230" s="46"/>
      <c r="L230" s="135"/>
      <c r="M230" s="136">
        <f>SUM(B223+L223+L209+L197+L184+L171+L156+L138+L122+L108+L98+L87+L73)</f>
        <v>0</v>
      </c>
      <c r="N230" s="137" t="s">
        <v>43</v>
      </c>
      <c r="O230" s="32"/>
      <c r="P230" s="32"/>
      <c r="Q230" s="32"/>
      <c r="R230" s="32"/>
      <c r="S230" s="32"/>
      <c r="T230" s="32"/>
      <c r="U230" s="10"/>
    </row>
    <row r="231" spans="1:21" ht="13" customHeight="1" x14ac:dyDescent="0.15">
      <c r="A231" s="5"/>
      <c r="B231" s="8"/>
      <c r="C231" s="8"/>
      <c r="D231" s="10"/>
      <c r="E231" s="170" t="s">
        <v>160</v>
      </c>
      <c r="F231" s="170"/>
      <c r="G231" s="170"/>
      <c r="H231" s="170"/>
      <c r="I231" s="170"/>
      <c r="J231" s="170"/>
      <c r="K231" s="8"/>
      <c r="L231" s="138"/>
      <c r="M231" s="136">
        <f>L196+L170+L155+L137</f>
        <v>0</v>
      </c>
      <c r="N231" s="139" t="s">
        <v>43</v>
      </c>
      <c r="O231" s="38"/>
      <c r="P231" s="38"/>
      <c r="Q231" s="38"/>
      <c r="R231" s="38"/>
      <c r="S231" s="38"/>
      <c r="T231" s="38"/>
      <c r="U231" s="10"/>
    </row>
    <row r="232" spans="1:21" ht="13" customHeight="1" x14ac:dyDescent="0.15">
      <c r="A232" s="5"/>
      <c r="B232" s="306" t="s">
        <v>169</v>
      </c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</row>
    <row r="233" spans="1:21" ht="13" customHeight="1" x14ac:dyDescent="0.15">
      <c r="A233" s="5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10"/>
    </row>
    <row r="234" spans="1:21" ht="13" customHeight="1" x14ac:dyDescent="0.15">
      <c r="A234" s="5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10"/>
    </row>
    <row r="235" spans="1:21" ht="13" customHeight="1" x14ac:dyDescent="0.15">
      <c r="A235" s="5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10"/>
    </row>
    <row r="236" spans="1:21" ht="13" customHeight="1" x14ac:dyDescent="0.15">
      <c r="A236" s="5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10"/>
    </row>
    <row r="237" spans="1:21" ht="13" customHeight="1" x14ac:dyDescent="0.15">
      <c r="A237" s="5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10"/>
    </row>
    <row r="238" spans="1:21" ht="13" customHeight="1" x14ac:dyDescent="0.15">
      <c r="A238" s="5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44"/>
    </row>
    <row r="239" spans="1:21" ht="13.5" customHeight="1" x14ac:dyDescent="0.15">
      <c r="A239" s="5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1" ht="13.5" customHeight="1" x14ac:dyDescent="0.15">
      <c r="A240" s="5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3.5" customHeight="1" x14ac:dyDescent="0.15">
      <c r="A241" s="63"/>
      <c r="B241" s="32"/>
      <c r="C241" s="32"/>
      <c r="D241" s="32"/>
      <c r="E241" s="32"/>
      <c r="F241" s="32"/>
      <c r="G241" s="32"/>
      <c r="H241" s="101"/>
      <c r="I241" s="140"/>
      <c r="J241" s="140"/>
      <c r="K241" s="32"/>
      <c r="L241" s="32"/>
      <c r="M241" s="32"/>
      <c r="N241" s="32"/>
      <c r="O241" s="32"/>
      <c r="P241" s="32"/>
      <c r="Q241" s="32"/>
      <c r="R241" s="124"/>
      <c r="S241" s="141"/>
      <c r="T241" s="141"/>
    </row>
  </sheetData>
  <mergeCells count="678">
    <mergeCell ref="C161:E161"/>
    <mergeCell ref="C156:E156"/>
    <mergeCell ref="C155:E155"/>
    <mergeCell ref="C154:E154"/>
    <mergeCell ref="C153:E153"/>
    <mergeCell ref="C152:E152"/>
    <mergeCell ref="C131:E131"/>
    <mergeCell ref="C130:E130"/>
    <mergeCell ref="C108:E108"/>
    <mergeCell ref="C197:E197"/>
    <mergeCell ref="C196:E196"/>
    <mergeCell ref="C195:E195"/>
    <mergeCell ref="C194:E194"/>
    <mergeCell ref="C193:E193"/>
    <mergeCell ref="C192:E192"/>
    <mergeCell ref="C191:E191"/>
    <mergeCell ref="C190:E190"/>
    <mergeCell ref="C189:E189"/>
    <mergeCell ref="B232:U232"/>
    <mergeCell ref="C209:E209"/>
    <mergeCell ref="C208:E208"/>
    <mergeCell ref="C207:E207"/>
    <mergeCell ref="C206:E206"/>
    <mergeCell ref="C205:E205"/>
    <mergeCell ref="C204:E204"/>
    <mergeCell ref="C203:E203"/>
    <mergeCell ref="C202:E202"/>
    <mergeCell ref="A114:T114"/>
    <mergeCell ref="C107:E107"/>
    <mergeCell ref="C106:E106"/>
    <mergeCell ref="C105:E105"/>
    <mergeCell ref="C104:E104"/>
    <mergeCell ref="C103:E103"/>
    <mergeCell ref="C98:E98"/>
    <mergeCell ref="C63:E63"/>
    <mergeCell ref="C61:E61"/>
    <mergeCell ref="C60:E60"/>
    <mergeCell ref="C59:E59"/>
    <mergeCell ref="E49:T49"/>
    <mergeCell ref="S143:T143"/>
    <mergeCell ref="S141:T142"/>
    <mergeCell ref="I130:J130"/>
    <mergeCell ref="M130:O130"/>
    <mergeCell ref="S130:T130"/>
    <mergeCell ref="I131:J131"/>
    <mergeCell ref="M131:O131"/>
    <mergeCell ref="S131:T131"/>
    <mergeCell ref="I132:J132"/>
    <mergeCell ref="M132:O132"/>
    <mergeCell ref="S132:T132"/>
    <mergeCell ref="S155:T155"/>
    <mergeCell ref="S154:T154"/>
    <mergeCell ref="S153:T153"/>
    <mergeCell ref="S152:T152"/>
    <mergeCell ref="S148:T148"/>
    <mergeCell ref="S147:T147"/>
    <mergeCell ref="S146:T146"/>
    <mergeCell ref="S145:T145"/>
    <mergeCell ref="S144:T144"/>
    <mergeCell ref="S149:T149"/>
    <mergeCell ref="S150:T150"/>
    <mergeCell ref="S151:T151"/>
    <mergeCell ref="S191:T191"/>
    <mergeCell ref="S190:T190"/>
    <mergeCell ref="S189:T189"/>
    <mergeCell ref="S187:T188"/>
    <mergeCell ref="S184:T184"/>
    <mergeCell ref="S172:T172"/>
    <mergeCell ref="S171:T171"/>
    <mergeCell ref="S170:T170"/>
    <mergeCell ref="S165:T165"/>
    <mergeCell ref="B173:T173"/>
    <mergeCell ref="C166:E166"/>
    <mergeCell ref="C165:E165"/>
    <mergeCell ref="S213:T214"/>
    <mergeCell ref="S210:T210"/>
    <mergeCell ref="S200:T201"/>
    <mergeCell ref="S198:T198"/>
    <mergeCell ref="S197:T197"/>
    <mergeCell ref="S196:T196"/>
    <mergeCell ref="S192:T192"/>
    <mergeCell ref="E228:K228"/>
    <mergeCell ref="E230:J230"/>
    <mergeCell ref="E231:J231"/>
    <mergeCell ref="P229:S229"/>
    <mergeCell ref="S113:T113"/>
    <mergeCell ref="B111:T111"/>
    <mergeCell ref="N1:T1"/>
    <mergeCell ref="K1:M1"/>
    <mergeCell ref="E1:J1"/>
    <mergeCell ref="B174:B175"/>
    <mergeCell ref="C174:E175"/>
    <mergeCell ref="L174:L175"/>
    <mergeCell ref="M174:O175"/>
    <mergeCell ref="B27:E27"/>
    <mergeCell ref="B28:E28"/>
    <mergeCell ref="B29:E29"/>
    <mergeCell ref="B30:E30"/>
    <mergeCell ref="B31:E31"/>
    <mergeCell ref="G31:J31"/>
    <mergeCell ref="G30:J30"/>
    <mergeCell ref="P31:S31"/>
    <mergeCell ref="L31:O31"/>
    <mergeCell ref="P30:S30"/>
    <mergeCell ref="L30:O30"/>
    <mergeCell ref="F56:G57"/>
    <mergeCell ref="H56:H57"/>
    <mergeCell ref="I56:J57"/>
    <mergeCell ref="B56:B57"/>
    <mergeCell ref="C56:E57"/>
    <mergeCell ref="P56:Q57"/>
    <mergeCell ref="R56:R57"/>
    <mergeCell ref="S56:T57"/>
    <mergeCell ref="L56:L57"/>
    <mergeCell ref="M56:O57"/>
    <mergeCell ref="B90:B91"/>
    <mergeCell ref="C90:E91"/>
    <mergeCell ref="P90:Q91"/>
    <mergeCell ref="R90:R91"/>
    <mergeCell ref="S90:T91"/>
    <mergeCell ref="L90:L91"/>
    <mergeCell ref="M90:O91"/>
    <mergeCell ref="F76:G77"/>
    <mergeCell ref="H76:H77"/>
    <mergeCell ref="I76:J77"/>
    <mergeCell ref="B76:B77"/>
    <mergeCell ref="C76:E77"/>
    <mergeCell ref="P76:Q77"/>
    <mergeCell ref="R76:R77"/>
    <mergeCell ref="S76:T77"/>
    <mergeCell ref="L76:L77"/>
    <mergeCell ref="M76:O77"/>
    <mergeCell ref="S217:T217"/>
    <mergeCell ref="M217:O217"/>
    <mergeCell ref="S223:T223"/>
    <mergeCell ref="Q223:R223"/>
    <mergeCell ref="M223:P223"/>
    <mergeCell ref="F101:G102"/>
    <mergeCell ref="H101:H102"/>
    <mergeCell ref="I101:J102"/>
    <mergeCell ref="B101:B102"/>
    <mergeCell ref="C101:E102"/>
    <mergeCell ref="P101:Q102"/>
    <mergeCell ref="R101:R102"/>
    <mergeCell ref="S101:T102"/>
    <mergeCell ref="L101:L102"/>
    <mergeCell ref="M101:O102"/>
    <mergeCell ref="S224:T224"/>
    <mergeCell ref="S222:T222"/>
    <mergeCell ref="S221:T221"/>
    <mergeCell ref="S220:T220"/>
    <mergeCell ref="S219:T219"/>
    <mergeCell ref="S218:T218"/>
    <mergeCell ref="S216:T216"/>
    <mergeCell ref="S215:T215"/>
    <mergeCell ref="C217:E217"/>
    <mergeCell ref="I223:J223"/>
    <mergeCell ref="G223:H223"/>
    <mergeCell ref="C223:F223"/>
    <mergeCell ref="P213:Q214"/>
    <mergeCell ref="R213:R214"/>
    <mergeCell ref="L213:L214"/>
    <mergeCell ref="M213:O214"/>
    <mergeCell ref="M219:O219"/>
    <mergeCell ref="M218:O218"/>
    <mergeCell ref="M220:O220"/>
    <mergeCell ref="M216:O216"/>
    <mergeCell ref="M215:O215"/>
    <mergeCell ref="S209:T209"/>
    <mergeCell ref="Q209:R209"/>
    <mergeCell ref="M209:P209"/>
    <mergeCell ref="I224:J224"/>
    <mergeCell ref="F213:G214"/>
    <mergeCell ref="H213:H214"/>
    <mergeCell ref="I213:J214"/>
    <mergeCell ref="B213:B214"/>
    <mergeCell ref="C213:E214"/>
    <mergeCell ref="I215:J215"/>
    <mergeCell ref="I218:J218"/>
    <mergeCell ref="I216:J216"/>
    <mergeCell ref="I222:J222"/>
    <mergeCell ref="I219:J219"/>
    <mergeCell ref="C219:E219"/>
    <mergeCell ref="C222:E222"/>
    <mergeCell ref="C218:E218"/>
    <mergeCell ref="I220:J220"/>
    <mergeCell ref="I221:J221"/>
    <mergeCell ref="C220:E220"/>
    <mergeCell ref="C221:E221"/>
    <mergeCell ref="C216:E216"/>
    <mergeCell ref="C215:E215"/>
    <mergeCell ref="I217:J217"/>
    <mergeCell ref="S202:T202"/>
    <mergeCell ref="S205:T205"/>
    <mergeCell ref="S203:T203"/>
    <mergeCell ref="S206:T206"/>
    <mergeCell ref="M206:O206"/>
    <mergeCell ref="M205:O205"/>
    <mergeCell ref="S207:T207"/>
    <mergeCell ref="S208:T208"/>
    <mergeCell ref="M207:O207"/>
    <mergeCell ref="M208:O208"/>
    <mergeCell ref="M203:O203"/>
    <mergeCell ref="M202:O202"/>
    <mergeCell ref="S204:T204"/>
    <mergeCell ref="M204:O204"/>
    <mergeCell ref="F200:G201"/>
    <mergeCell ref="H200:H201"/>
    <mergeCell ref="I200:J201"/>
    <mergeCell ref="B200:B201"/>
    <mergeCell ref="C200:E201"/>
    <mergeCell ref="P200:Q201"/>
    <mergeCell ref="R200:R201"/>
    <mergeCell ref="L200:L201"/>
    <mergeCell ref="M200:O201"/>
    <mergeCell ref="I202:J202"/>
    <mergeCell ref="I205:J205"/>
    <mergeCell ref="I203:J203"/>
    <mergeCell ref="I206:J206"/>
    <mergeCell ref="I209:J209"/>
    <mergeCell ref="I207:J207"/>
    <mergeCell ref="I208:J208"/>
    <mergeCell ref="I204:J204"/>
    <mergeCell ref="S195:T195"/>
    <mergeCell ref="M195:O195"/>
    <mergeCell ref="I193:J193"/>
    <mergeCell ref="S193:T193"/>
    <mergeCell ref="M193:O193"/>
    <mergeCell ref="I194:J194"/>
    <mergeCell ref="S194:T194"/>
    <mergeCell ref="M194:O194"/>
    <mergeCell ref="F187:G188"/>
    <mergeCell ref="H187:H188"/>
    <mergeCell ref="I187:J188"/>
    <mergeCell ref="B187:B188"/>
    <mergeCell ref="C187:E188"/>
    <mergeCell ref="I198:J198"/>
    <mergeCell ref="M190:O190"/>
    <mergeCell ref="M192:O192"/>
    <mergeCell ref="M189:O189"/>
    <mergeCell ref="M191:O191"/>
    <mergeCell ref="P187:Q188"/>
    <mergeCell ref="R187:R188"/>
    <mergeCell ref="L187:L188"/>
    <mergeCell ref="M187:O188"/>
    <mergeCell ref="Q197:R197"/>
    <mergeCell ref="M197:P197"/>
    <mergeCell ref="I210:J210"/>
    <mergeCell ref="I189:J189"/>
    <mergeCell ref="I191:J191"/>
    <mergeCell ref="I190:J190"/>
    <mergeCell ref="I192:J192"/>
    <mergeCell ref="I197:J197"/>
    <mergeCell ref="I196:J196"/>
    <mergeCell ref="Q196:R196"/>
    <mergeCell ref="M196:P196"/>
    <mergeCell ref="I195:J195"/>
    <mergeCell ref="C183:E183"/>
    <mergeCell ref="C177:E177"/>
    <mergeCell ref="C179:E179"/>
    <mergeCell ref="C180:E180"/>
    <mergeCell ref="C181:E181"/>
    <mergeCell ref="C178:E178"/>
    <mergeCell ref="C182:E182"/>
    <mergeCell ref="Q184:R184"/>
    <mergeCell ref="M184:P184"/>
    <mergeCell ref="B126:B127"/>
    <mergeCell ref="C126:E127"/>
    <mergeCell ref="P126:Q127"/>
    <mergeCell ref="R126:R127"/>
    <mergeCell ref="S126:T127"/>
    <mergeCell ref="L126:L127"/>
    <mergeCell ref="M126:O127"/>
    <mergeCell ref="F115:G116"/>
    <mergeCell ref="H115:H116"/>
    <mergeCell ref="I115:J116"/>
    <mergeCell ref="B115:B116"/>
    <mergeCell ref="C115:E116"/>
    <mergeCell ref="P115:Q116"/>
    <mergeCell ref="R115:R116"/>
    <mergeCell ref="S115:T116"/>
    <mergeCell ref="L115:L116"/>
    <mergeCell ref="M115:O116"/>
    <mergeCell ref="B141:B142"/>
    <mergeCell ref="C141:E142"/>
    <mergeCell ref="P141:Q142"/>
    <mergeCell ref="R141:R142"/>
    <mergeCell ref="L141:L142"/>
    <mergeCell ref="M141:O142"/>
    <mergeCell ref="F159:G160"/>
    <mergeCell ref="H159:H160"/>
    <mergeCell ref="I159:J160"/>
    <mergeCell ref="B159:B160"/>
    <mergeCell ref="C159:E160"/>
    <mergeCell ref="P159:Q160"/>
    <mergeCell ref="R159:R160"/>
    <mergeCell ref="L159:L160"/>
    <mergeCell ref="M159:O160"/>
    <mergeCell ref="C151:E151"/>
    <mergeCell ref="I149:J149"/>
    <mergeCell ref="M149:O149"/>
    <mergeCell ref="C150:E150"/>
    <mergeCell ref="I150:J150"/>
    <mergeCell ref="M150:O150"/>
    <mergeCell ref="H174:H175"/>
    <mergeCell ref="I174:J175"/>
    <mergeCell ref="C176:E176"/>
    <mergeCell ref="I183:J183"/>
    <mergeCell ref="I184:J184"/>
    <mergeCell ref="I182:J182"/>
    <mergeCell ref="S176:T176"/>
    <mergeCell ref="S178:T178"/>
    <mergeCell ref="S177:T177"/>
    <mergeCell ref="S180:T180"/>
    <mergeCell ref="S179:T179"/>
    <mergeCell ref="S181:T181"/>
    <mergeCell ref="M181:O181"/>
    <mergeCell ref="S183:T183"/>
    <mergeCell ref="S182:T182"/>
    <mergeCell ref="M182:O182"/>
    <mergeCell ref="M183:O183"/>
    <mergeCell ref="P174:Q175"/>
    <mergeCell ref="R174:R175"/>
    <mergeCell ref="S174:T175"/>
    <mergeCell ref="C184:E184"/>
    <mergeCell ref="M177:O177"/>
    <mergeCell ref="I172:J172"/>
    <mergeCell ref="I176:J176"/>
    <mergeCell ref="I178:J178"/>
    <mergeCell ref="I177:J177"/>
    <mergeCell ref="I180:J180"/>
    <mergeCell ref="I179:J179"/>
    <mergeCell ref="I181:J181"/>
    <mergeCell ref="F174:G175"/>
    <mergeCell ref="M178:O178"/>
    <mergeCell ref="M179:O179"/>
    <mergeCell ref="M176:O176"/>
    <mergeCell ref="M180:O180"/>
    <mergeCell ref="C167:E167"/>
    <mergeCell ref="C168:E168"/>
    <mergeCell ref="C169:E169"/>
    <mergeCell ref="C170:E170"/>
    <mergeCell ref="C171:E171"/>
    <mergeCell ref="M162:O162"/>
    <mergeCell ref="M163:O163"/>
    <mergeCell ref="M164:O164"/>
    <mergeCell ref="M165:O165"/>
    <mergeCell ref="Q170:R170"/>
    <mergeCell ref="M170:P170"/>
    <mergeCell ref="Q171:R171"/>
    <mergeCell ref="M171:P171"/>
    <mergeCell ref="C164:E164"/>
    <mergeCell ref="C163:E163"/>
    <mergeCell ref="C162:E162"/>
    <mergeCell ref="S169:T169"/>
    <mergeCell ref="S166:T166"/>
    <mergeCell ref="M169:O169"/>
    <mergeCell ref="S168:T168"/>
    <mergeCell ref="M168:O168"/>
    <mergeCell ref="I168:J168"/>
    <mergeCell ref="I170:J170"/>
    <mergeCell ref="I171:J171"/>
    <mergeCell ref="I169:J169"/>
    <mergeCell ref="M166:O166"/>
    <mergeCell ref="S167:T167"/>
    <mergeCell ref="M167:O167"/>
    <mergeCell ref="I167:J167"/>
    <mergeCell ref="S93:T93"/>
    <mergeCell ref="M93:O93"/>
    <mergeCell ref="I161:J161"/>
    <mergeCell ref="I163:J163"/>
    <mergeCell ref="I162:J162"/>
    <mergeCell ref="I165:J165"/>
    <mergeCell ref="I164:J164"/>
    <mergeCell ref="I166:J166"/>
    <mergeCell ref="S161:T161"/>
    <mergeCell ref="M161:O161"/>
    <mergeCell ref="F126:G127"/>
    <mergeCell ref="H126:H127"/>
    <mergeCell ref="I126:J127"/>
    <mergeCell ref="S164:T164"/>
    <mergeCell ref="S163:T163"/>
    <mergeCell ref="S162:T162"/>
    <mergeCell ref="S159:T160"/>
    <mergeCell ref="S156:T156"/>
    <mergeCell ref="I155:J155"/>
    <mergeCell ref="I156:J156"/>
    <mergeCell ref="I154:J154"/>
    <mergeCell ref="M148:O148"/>
    <mergeCell ref="M152:O152"/>
    <mergeCell ref="I152:J152"/>
    <mergeCell ref="Q155:R155"/>
    <mergeCell ref="M155:P155"/>
    <mergeCell ref="Q156:R156"/>
    <mergeCell ref="M156:P156"/>
    <mergeCell ref="I151:J151"/>
    <mergeCell ref="M151:O151"/>
    <mergeCell ref="C144:E144"/>
    <mergeCell ref="C146:E146"/>
    <mergeCell ref="C147:E147"/>
    <mergeCell ref="C148:E148"/>
    <mergeCell ref="C143:E143"/>
    <mergeCell ref="C145:E145"/>
    <mergeCell ref="M143:O143"/>
    <mergeCell ref="M154:O154"/>
    <mergeCell ref="M153:O153"/>
    <mergeCell ref="I153:J153"/>
    <mergeCell ref="M144:O144"/>
    <mergeCell ref="M145:O145"/>
    <mergeCell ref="M146:O146"/>
    <mergeCell ref="M147:O147"/>
    <mergeCell ref="S133:T133"/>
    <mergeCell ref="S128:T128"/>
    <mergeCell ref="S129:T129"/>
    <mergeCell ref="M128:O128"/>
    <mergeCell ref="M129:O129"/>
    <mergeCell ref="M133:O133"/>
    <mergeCell ref="F141:G142"/>
    <mergeCell ref="H141:H142"/>
    <mergeCell ref="I141:J142"/>
    <mergeCell ref="S136:T136"/>
    <mergeCell ref="S134:T134"/>
    <mergeCell ref="S135:T135"/>
    <mergeCell ref="M134:O134"/>
    <mergeCell ref="M135:O135"/>
    <mergeCell ref="M136:O136"/>
    <mergeCell ref="C138:E138"/>
    <mergeCell ref="I138:J138"/>
    <mergeCell ref="S138:T138"/>
    <mergeCell ref="Q138:R138"/>
    <mergeCell ref="M138:P138"/>
    <mergeCell ref="S137:T137"/>
    <mergeCell ref="Q137:R137"/>
    <mergeCell ref="M137:P137"/>
    <mergeCell ref="C117:E117"/>
    <mergeCell ref="C118:E118"/>
    <mergeCell ref="C119:E119"/>
    <mergeCell ref="I137:J137"/>
    <mergeCell ref="I136:J136"/>
    <mergeCell ref="I134:J134"/>
    <mergeCell ref="I135:J135"/>
    <mergeCell ref="I129:J129"/>
    <mergeCell ref="C129:E129"/>
    <mergeCell ref="C135:E135"/>
    <mergeCell ref="C137:E137"/>
    <mergeCell ref="C136:E136"/>
    <mergeCell ref="C128:E128"/>
    <mergeCell ref="I128:J128"/>
    <mergeCell ref="I133:J133"/>
    <mergeCell ref="C120:E120"/>
    <mergeCell ref="C122:E122"/>
    <mergeCell ref="C121:E121"/>
    <mergeCell ref="S121:T121"/>
    <mergeCell ref="S119:T119"/>
    <mergeCell ref="S120:T120"/>
    <mergeCell ref="S118:T118"/>
    <mergeCell ref="M119:O119"/>
    <mergeCell ref="M120:O120"/>
    <mergeCell ref="M121:O121"/>
    <mergeCell ref="M118:O118"/>
    <mergeCell ref="S122:T122"/>
    <mergeCell ref="Q122:R122"/>
    <mergeCell ref="M122:P122"/>
    <mergeCell ref="I118:J118"/>
    <mergeCell ref="S108:T108"/>
    <mergeCell ref="Q108:R108"/>
    <mergeCell ref="M108:P108"/>
    <mergeCell ref="I123:J123"/>
    <mergeCell ref="S123:T123"/>
    <mergeCell ref="I122:J122"/>
    <mergeCell ref="I121:J121"/>
    <mergeCell ref="I119:J119"/>
    <mergeCell ref="I120:J120"/>
    <mergeCell ref="S117:T117"/>
    <mergeCell ref="M117:O117"/>
    <mergeCell ref="I117:J117"/>
    <mergeCell ref="S92:T92"/>
    <mergeCell ref="M92:O92"/>
    <mergeCell ref="I108:J108"/>
    <mergeCell ref="I107:J107"/>
    <mergeCell ref="I105:J105"/>
    <mergeCell ref="I106:J106"/>
    <mergeCell ref="I104:J104"/>
    <mergeCell ref="I103:J103"/>
    <mergeCell ref="S107:T107"/>
    <mergeCell ref="S105:T105"/>
    <mergeCell ref="S106:T106"/>
    <mergeCell ref="S104:T104"/>
    <mergeCell ref="M105:O105"/>
    <mergeCell ref="M106:O106"/>
    <mergeCell ref="M107:O107"/>
    <mergeCell ref="S103:T103"/>
    <mergeCell ref="M103:O103"/>
    <mergeCell ref="M104:O104"/>
    <mergeCell ref="I98:J98"/>
    <mergeCell ref="S98:T98"/>
    <mergeCell ref="Q98:R98"/>
    <mergeCell ref="M98:P98"/>
    <mergeCell ref="S97:T97"/>
    <mergeCell ref="S96:T96"/>
    <mergeCell ref="S94:T94"/>
    <mergeCell ref="S95:T95"/>
    <mergeCell ref="M94:O94"/>
    <mergeCell ref="M95:O95"/>
    <mergeCell ref="M97:O97"/>
    <mergeCell ref="M96:O96"/>
    <mergeCell ref="C84:E84"/>
    <mergeCell ref="C85:E85"/>
    <mergeCell ref="C86:E86"/>
    <mergeCell ref="C87:E87"/>
    <mergeCell ref="M78:O78"/>
    <mergeCell ref="M79:O79"/>
    <mergeCell ref="I97:J97"/>
    <mergeCell ref="I96:J96"/>
    <mergeCell ref="I94:J94"/>
    <mergeCell ref="I95:J95"/>
    <mergeCell ref="I93:J93"/>
    <mergeCell ref="C93:E93"/>
    <mergeCell ref="C94:E94"/>
    <mergeCell ref="C95:E95"/>
    <mergeCell ref="C97:E97"/>
    <mergeCell ref="C96:E96"/>
    <mergeCell ref="C92:E92"/>
    <mergeCell ref="I92:J92"/>
    <mergeCell ref="F90:G91"/>
    <mergeCell ref="H90:H91"/>
    <mergeCell ref="I90:J91"/>
    <mergeCell ref="C79:E79"/>
    <mergeCell ref="C80:E80"/>
    <mergeCell ref="C81:E81"/>
    <mergeCell ref="C83:E83"/>
    <mergeCell ref="C82:E82"/>
    <mergeCell ref="C78:E78"/>
    <mergeCell ref="I78:J78"/>
    <mergeCell ref="S87:T87"/>
    <mergeCell ref="Q87:R87"/>
    <mergeCell ref="M87:P87"/>
    <mergeCell ref="S86:T86"/>
    <mergeCell ref="M86:O86"/>
    <mergeCell ref="S83:T83"/>
    <mergeCell ref="S82:T82"/>
    <mergeCell ref="S80:T80"/>
    <mergeCell ref="S81:T81"/>
    <mergeCell ref="S79:T79"/>
    <mergeCell ref="M80:O80"/>
    <mergeCell ref="M81:O81"/>
    <mergeCell ref="M83:O83"/>
    <mergeCell ref="M82:O82"/>
    <mergeCell ref="S78:T78"/>
    <mergeCell ref="I85:J85"/>
    <mergeCell ref="S85:T85"/>
    <mergeCell ref="M72:O72"/>
    <mergeCell ref="M58:O58"/>
    <mergeCell ref="S58:T58"/>
    <mergeCell ref="I87:J87"/>
    <mergeCell ref="I83:J83"/>
    <mergeCell ref="I82:J82"/>
    <mergeCell ref="I86:J86"/>
    <mergeCell ref="I80:J80"/>
    <mergeCell ref="I81:J81"/>
    <mergeCell ref="I79:J79"/>
    <mergeCell ref="M85:O85"/>
    <mergeCell ref="I84:J84"/>
    <mergeCell ref="S84:T84"/>
    <mergeCell ref="M84:O84"/>
    <mergeCell ref="M62:O62"/>
    <mergeCell ref="M64:O64"/>
    <mergeCell ref="M65:O65"/>
    <mergeCell ref="M66:O66"/>
    <mergeCell ref="M67:O67"/>
    <mergeCell ref="M68:O68"/>
    <mergeCell ref="M69:O69"/>
    <mergeCell ref="M70:O70"/>
    <mergeCell ref="M71:O71"/>
    <mergeCell ref="A24:D24"/>
    <mergeCell ref="B54:T54"/>
    <mergeCell ref="Q7:T7"/>
    <mergeCell ref="O7:P7"/>
    <mergeCell ref="Q10:R10"/>
    <mergeCell ref="E19:J19"/>
    <mergeCell ref="E20:J20"/>
    <mergeCell ref="E21:J21"/>
    <mergeCell ref="S20:T20"/>
    <mergeCell ref="S21:T21"/>
    <mergeCell ref="E17:J17"/>
    <mergeCell ref="E18:J18"/>
    <mergeCell ref="Q17:T17"/>
    <mergeCell ref="O17:P17"/>
    <mergeCell ref="Q20:R20"/>
    <mergeCell ref="I42:J42"/>
    <mergeCell ref="R47:T47"/>
    <mergeCell ref="F55:H55"/>
    <mergeCell ref="O4:Q4"/>
    <mergeCell ref="H4:J4"/>
    <mergeCell ref="S109:T109"/>
    <mergeCell ref="E9:J9"/>
    <mergeCell ref="E10:J10"/>
    <mergeCell ref="E11:J11"/>
    <mergeCell ref="S10:T10"/>
    <mergeCell ref="S11:T11"/>
    <mergeCell ref="E7:J7"/>
    <mergeCell ref="E8:J8"/>
    <mergeCell ref="R4:T4"/>
    <mergeCell ref="N39:O39"/>
    <mergeCell ref="C62:E62"/>
    <mergeCell ref="C64:E64"/>
    <mergeCell ref="C65:E65"/>
    <mergeCell ref="C66:E66"/>
    <mergeCell ref="C67:E67"/>
    <mergeCell ref="C68:E68"/>
    <mergeCell ref="I148:J148"/>
    <mergeCell ref="I109:J109"/>
    <mergeCell ref="B229:D229"/>
    <mergeCell ref="G229:J229"/>
    <mergeCell ref="B228:D228"/>
    <mergeCell ref="I157:J157"/>
    <mergeCell ref="S157:T157"/>
    <mergeCell ref="S185:T185"/>
    <mergeCell ref="I185:J185"/>
    <mergeCell ref="S228:T228"/>
    <mergeCell ref="C69:E69"/>
    <mergeCell ref="C70:E70"/>
    <mergeCell ref="C71:E71"/>
    <mergeCell ref="C72:E72"/>
    <mergeCell ref="C73:E73"/>
    <mergeCell ref="C58:E58"/>
    <mergeCell ref="I58:J58"/>
    <mergeCell ref="S69:T69"/>
    <mergeCell ref="S68:T68"/>
    <mergeCell ref="S65:T65"/>
    <mergeCell ref="S63:T63"/>
    <mergeCell ref="I72:J72"/>
    <mergeCell ref="I59:J59"/>
    <mergeCell ref="Q73:R73"/>
    <mergeCell ref="M73:P73"/>
    <mergeCell ref="S99:T99"/>
    <mergeCell ref="I143:J143"/>
    <mergeCell ref="I145:J145"/>
    <mergeCell ref="I144:J144"/>
    <mergeCell ref="I147:J147"/>
    <mergeCell ref="I146:J146"/>
    <mergeCell ref="S62:T62"/>
    <mergeCell ref="S64:T64"/>
    <mergeCell ref="S70:T70"/>
    <mergeCell ref="S60:T60"/>
    <mergeCell ref="S71:T71"/>
    <mergeCell ref="S61:T61"/>
    <mergeCell ref="S66:T66"/>
    <mergeCell ref="S67:T67"/>
    <mergeCell ref="S72:T72"/>
    <mergeCell ref="S59:T59"/>
    <mergeCell ref="M59:O59"/>
    <mergeCell ref="M60:O60"/>
    <mergeCell ref="M61:O61"/>
    <mergeCell ref="M63:O63"/>
    <mergeCell ref="I139:J139"/>
    <mergeCell ref="B112:T112"/>
    <mergeCell ref="S139:T139"/>
    <mergeCell ref="S88:T88"/>
    <mergeCell ref="I88:J88"/>
    <mergeCell ref="I99:J99"/>
    <mergeCell ref="I74:J74"/>
    <mergeCell ref="S74:T74"/>
    <mergeCell ref="I69:J69"/>
    <mergeCell ref="I73:J73"/>
    <mergeCell ref="I68:J68"/>
    <mergeCell ref="I65:J65"/>
    <mergeCell ref="I63:J63"/>
    <mergeCell ref="I62:J62"/>
    <mergeCell ref="I64:J64"/>
    <mergeCell ref="B51:T51"/>
    <mergeCell ref="I70:J70"/>
    <mergeCell ref="I60:J60"/>
    <mergeCell ref="I71:J71"/>
    <mergeCell ref="I61:J61"/>
    <mergeCell ref="I66:J66"/>
    <mergeCell ref="I67:J67"/>
    <mergeCell ref="S73:T73"/>
  </mergeCells>
  <pageMargins left="0.39" right="0.2" top="0.3" bottom="0.31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Umzugsliste</vt:lpstr>
      <vt:lpstr>Seiten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Fessler</cp:lastModifiedBy>
  <cp:lastPrinted>2020-02-01T16:47:58Z</cp:lastPrinted>
  <dcterms:created xsi:type="dcterms:W3CDTF">2020-02-02T13:11:59Z</dcterms:created>
  <dcterms:modified xsi:type="dcterms:W3CDTF">2020-02-02T13:11:59Z</dcterms:modified>
</cp:coreProperties>
</file>